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98912\Downloads\Compressed\1579339947-98-www.accfile.com-\"/>
    </mc:Choice>
  </mc:AlternateContent>
  <bookViews>
    <workbookView xWindow="0" yWindow="0" windowWidth="28800" windowHeight="12435" tabRatio="950" firstSheet="1" activeTab="7"/>
  </bookViews>
  <sheets>
    <sheet name="سر برگ صفحات" sheetId="1" state="hidden" r:id="rId1"/>
    <sheet name="ص امضا" sheetId="2" r:id="rId2"/>
    <sheet name="سودوزيان" sheetId="4" r:id="rId3"/>
    <sheet name="جامع" sheetId="7" r:id="rId4"/>
    <sheet name="وضعيت مالي" sheetId="5" r:id="rId5"/>
    <sheet name="حقوق مالكانه" sheetId="8" r:id="rId6"/>
    <sheet name="جريان هاي نقدي" sheetId="9" r:id="rId7"/>
    <sheet name="تاريخچه" sheetId="71" r:id="rId8"/>
    <sheet name="اهم رويه1" sheetId="72" r:id="rId9"/>
    <sheet name="اهم رويه2" sheetId="73" r:id="rId10"/>
    <sheet name="اهم رويه3" sheetId="74" r:id="rId11"/>
    <sheet name="اهمرويه4" sheetId="75" r:id="rId12"/>
    <sheet name="اهم رويه5" sheetId="76" r:id="rId13"/>
    <sheet name="اهم رويه6" sheetId="43" r:id="rId14"/>
    <sheet name="قضاوت مديريت" sheetId="45" r:id="rId15"/>
    <sheet name="5" sheetId="14" r:id="rId16"/>
    <sheet name="5-3" sheetId="15" r:id="rId17"/>
    <sheet name="6" sheetId="16" r:id="rId18"/>
    <sheet name="7" sheetId="17" r:id="rId19"/>
    <sheet name="8.9" sheetId="18" r:id="rId20"/>
    <sheet name="10.11.12" sheetId="19" r:id="rId21"/>
    <sheet name="13" sheetId="20" r:id="rId22"/>
    <sheet name="14" sheetId="21" r:id="rId23"/>
    <sheet name="15" sheetId="22" r:id="rId24"/>
    <sheet name="16" sheetId="23" r:id="rId25"/>
    <sheet name="ادامه16" sheetId="24" r:id="rId26"/>
    <sheet name="16-1" sheetId="26" r:id="rId27"/>
    <sheet name="17" sheetId="27" r:id="rId28"/>
    <sheet name="18" sheetId="28" r:id="rId29"/>
    <sheet name="19" sheetId="29" r:id="rId30"/>
    <sheet name="19-5" sheetId="30" r:id="rId31"/>
    <sheet name="20" sheetId="31" r:id="rId32"/>
    <sheet name="20-2" sheetId="32" r:id="rId33"/>
    <sheet name="21" sheetId="33" r:id="rId34"/>
    <sheet name="22.-23" sheetId="34" r:id="rId35"/>
    <sheet name="24.25" sheetId="35" r:id="rId36"/>
    <sheet name="26.27" sheetId="36" r:id="rId37"/>
    <sheet name="28.29.30.31" sheetId="37" r:id="rId38"/>
    <sheet name="32.33" sheetId="38" r:id="rId39"/>
    <sheet name="34" sheetId="39" r:id="rId40"/>
    <sheet name="ادامه34" sheetId="40" r:id="rId41"/>
    <sheet name="35" sheetId="41" r:id="rId42"/>
    <sheet name="35-1" sheetId="42" r:id="rId43"/>
    <sheet name="35-6" sheetId="77" r:id="rId44"/>
    <sheet name="36-37" sheetId="49" r:id="rId45"/>
    <sheet name="38.39.40" sheetId="50" r:id="rId46"/>
    <sheet name="41" sheetId="51" r:id="rId47"/>
    <sheet name="ادامه41" sheetId="52" r:id="rId48"/>
    <sheet name="ادامه41." sheetId="53" r:id="rId49"/>
    <sheet name="42.43" sheetId="54" r:id="rId50"/>
    <sheet name="44" sheetId="55" r:id="rId51"/>
    <sheet name="44-4" sheetId="56" r:id="rId52"/>
    <sheet name="44-6" sheetId="57" r:id="rId53"/>
    <sheet name="45" sheetId="58" r:id="rId54"/>
    <sheet name="46" sheetId="59" r:id="rId55"/>
    <sheet name="46-3" sheetId="60" r:id="rId56"/>
    <sheet name="47.48" sheetId="61" r:id="rId57"/>
    <sheet name="49" sheetId="62" r:id="rId58"/>
    <sheet name="پيوست" sheetId="78" r:id="rId59"/>
  </sheets>
  <definedNames>
    <definedName name="_xlnm._FilterDatabase" localSheetId="8" hidden="1">'اهم رويه1'!$3:$27</definedName>
    <definedName name="_xlnm._FilterDatabase" localSheetId="7" hidden="1">تاريخچه!$A$1:$L$1</definedName>
    <definedName name="_xlnm.Print_Area" localSheetId="20">'10.11.12'!$A$1:$L$40</definedName>
    <definedName name="_xlnm.Print_Area" localSheetId="21">'13'!$A$1:$N$41</definedName>
    <definedName name="_xlnm.Print_Area" localSheetId="22">'14'!$A$1:$N$41</definedName>
    <definedName name="_xlnm.Print_Area" localSheetId="23">'15'!$A$1:$K$40</definedName>
    <definedName name="_xlnm.Print_Area" localSheetId="24">'16'!$A$1:$AD$28</definedName>
    <definedName name="_xlnm.Print_Area" localSheetId="26">'16-1'!$A$1:$Q$39</definedName>
    <definedName name="_xlnm.Print_Area" localSheetId="27">'17'!$A$1:$N$40</definedName>
    <definedName name="_xlnm.Print_Area" localSheetId="28">'18'!$A$1:$Q$48</definedName>
    <definedName name="_xlnm.Print_Area" localSheetId="29">'19'!$A$1:$T$38</definedName>
    <definedName name="_xlnm.Print_Area" localSheetId="30">'19-5'!$A$1:$O$44</definedName>
    <definedName name="_xlnm.Print_Area" localSheetId="31">'20'!$A$1:$R$43</definedName>
    <definedName name="_xlnm.Print_Area" localSheetId="32">'20-2'!$A$1:$N$42</definedName>
    <definedName name="_xlnm.Print_Area" localSheetId="33">'21'!$A$1:$O$42</definedName>
    <definedName name="_xlnm.Print_Area" localSheetId="34">'22.-23'!$A$1:$M$41</definedName>
    <definedName name="_xlnm.Print_Area" localSheetId="35">'24.25'!$A$1:$M$40</definedName>
    <definedName name="_xlnm.Print_Area" localSheetId="36">'26.27'!$A$1:$O$40</definedName>
    <definedName name="_xlnm.Print_Area" localSheetId="37">'28.29.30.31'!$A$1:$R$41</definedName>
    <definedName name="_xlnm.Print_Area" localSheetId="38">'32.33'!$A$1:$K$38</definedName>
    <definedName name="_xlnm.Print_Area" localSheetId="39">'34'!$A$1:$M$41</definedName>
    <definedName name="_xlnm.Print_Area" localSheetId="41">'35'!$A$1:$Q$41</definedName>
    <definedName name="_xlnm.Print_Area" localSheetId="42">'35-1'!$A$1:$Q$37</definedName>
    <definedName name="_xlnm.Print_Area" localSheetId="43">'35-6'!$A$1:$I$46</definedName>
    <definedName name="_xlnm.Print_Area" localSheetId="44">'36-37'!$A$1:$T$51</definedName>
    <definedName name="_xlnm.Print_Area" localSheetId="45">'38.39.40'!$A$1:$R$45</definedName>
    <definedName name="_xlnm.Print_Area" localSheetId="46">'41'!$A$1:$O$44</definedName>
    <definedName name="_xlnm.Print_Area" localSheetId="49">'42.43'!$A$1:$H$50</definedName>
    <definedName name="_xlnm.Print_Area" localSheetId="50">'44'!$A$1:$H$41</definedName>
    <definedName name="_xlnm.Print_Area" localSheetId="51">'44-4'!$A$1:$K$37</definedName>
    <definedName name="_xlnm.Print_Area" localSheetId="52">'44-6'!$A$1:$K$35</definedName>
    <definedName name="_xlnm.Print_Area" localSheetId="53">'45'!$A$1:$O$29</definedName>
    <definedName name="_xlnm.Print_Area" localSheetId="54">'46'!$A$1:$O$29</definedName>
    <definedName name="_xlnm.Print_Area" localSheetId="55">'46-3'!$A$1:$R$31</definedName>
    <definedName name="_xlnm.Print_Area" localSheetId="56">'47.48'!$A$1:$M$48</definedName>
    <definedName name="_xlnm.Print_Area" localSheetId="57">'49'!$A$1:$M$43</definedName>
    <definedName name="_xlnm.Print_Area" localSheetId="15">'5'!$A$1:$M$42</definedName>
    <definedName name="_xlnm.Print_Area" localSheetId="16">'5-3'!$A$1:$N$40</definedName>
    <definedName name="_xlnm.Print_Area" localSheetId="17">'6'!$A$1:$W$37</definedName>
    <definedName name="_xlnm.Print_Area" localSheetId="18">'7'!$A$1:$P$44</definedName>
    <definedName name="_xlnm.Print_Area" localSheetId="19">'8.9'!$A$1:$M$40</definedName>
    <definedName name="_xlnm.Print_Area" localSheetId="25">ادامه16!$A$1:$AD$31</definedName>
    <definedName name="_xlnm.Print_Area" localSheetId="40">ادامه34!$A$1:$M$42</definedName>
    <definedName name="_xlnm.Print_Area" localSheetId="47">ادامه41!$A$1:$O$29</definedName>
    <definedName name="_xlnm.Print_Area" localSheetId="48">ادامه41.!$A$1:$O$27</definedName>
    <definedName name="_xlnm.Print_Area" localSheetId="8">'اهم رويه1'!$A$1:$L$40</definedName>
    <definedName name="_xlnm.Print_Area" localSheetId="9">'اهم رويه2'!$A$1:$I$40</definedName>
    <definedName name="_xlnm.Print_Area" localSheetId="10">'اهم رويه3'!$A$1:$J$41</definedName>
    <definedName name="_xlnm.Print_Area" localSheetId="12">'اهم رويه5'!$A$1:$I$45</definedName>
    <definedName name="_xlnm.Print_Area" localSheetId="13">'اهم رويه6'!$A$1:$H$42</definedName>
    <definedName name="_xlnm.Print_Area" localSheetId="11">اهمرويه4!$A$1:$G$45</definedName>
    <definedName name="_xlnm.Print_Area" localSheetId="58">پيوست!$A$1:$L$66</definedName>
    <definedName name="_xlnm.Print_Area" localSheetId="7">تاريخچه!$A$1:$M$40</definedName>
    <definedName name="_xlnm.Print_Area" localSheetId="3">جامع!$A$1:$J$46</definedName>
    <definedName name="_xlnm.Print_Area" localSheetId="6">'جريان هاي نقدي'!$A$1:$H$57</definedName>
    <definedName name="_xlnm.Print_Area" localSheetId="5">'حقوق مالكانه'!$A$1:$X$61</definedName>
    <definedName name="_xlnm.Print_Area" localSheetId="2">سودوزيان!$A$1:$I$42</definedName>
    <definedName name="_xlnm.Print_Area" localSheetId="1">'ص امضا'!$A$1:$N$44</definedName>
    <definedName name="_xlnm.Print_Area" localSheetId="14">'قضاوت مديريت'!$A$1:$J$40</definedName>
    <definedName name="_xlnm.Print_Area" localSheetId="4">'وضعيت مالي'!$A$1:$K$87</definedName>
    <definedName name="_xlnm.Print_Titles" localSheetId="6">'جريان هاي نقدي'!$1:$6</definedName>
    <definedName name="_xlnm.Print_Titles" localSheetId="5">'حقوق مالكانه'!$1:$6</definedName>
    <definedName name="_xlnm.Print_Titles" localSheetId="4">'وضعيت مالي'!$1:$3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2" i="78" l="1"/>
  <c r="W12" i="8" l="1"/>
  <c r="W13" i="8"/>
  <c r="W14" i="8"/>
  <c r="H38" i="40"/>
  <c r="A1" i="2"/>
  <c r="A3" i="2"/>
  <c r="F22" i="4"/>
  <c r="H19" i="22"/>
  <c r="H32" i="4" s="1"/>
  <c r="F19" i="22"/>
  <c r="F32" i="4" s="1"/>
  <c r="H16" i="22"/>
  <c r="H31" i="4"/>
  <c r="F16" i="22"/>
  <c r="F31" i="4" s="1"/>
  <c r="H13" i="22"/>
  <c r="H29" i="4" s="1"/>
  <c r="H30" i="4" s="1"/>
  <c r="F13" i="22"/>
  <c r="F29" i="4" s="1"/>
  <c r="H10" i="22"/>
  <c r="H28" i="4"/>
  <c r="F10" i="22"/>
  <c r="F28" i="4" s="1"/>
  <c r="H16" i="21"/>
  <c r="H12" i="21"/>
  <c r="J12" i="21"/>
  <c r="L25" i="52"/>
  <c r="N25" i="52"/>
  <c r="L24" i="52"/>
  <c r="N24" i="52"/>
  <c r="L23" i="52"/>
  <c r="N23" i="52" s="1"/>
  <c r="L22" i="52"/>
  <c r="N22" i="52" s="1"/>
  <c r="L15" i="52"/>
  <c r="N15" i="52" s="1"/>
  <c r="L16" i="52"/>
  <c r="N16" i="52"/>
  <c r="L17" i="52"/>
  <c r="N17" i="52" s="1"/>
  <c r="L18" i="52"/>
  <c r="N18" i="52" s="1"/>
  <c r="L14" i="52"/>
  <c r="N14" i="52"/>
  <c r="J8" i="5" s="1"/>
  <c r="L35" i="50"/>
  <c r="L36" i="50"/>
  <c r="J35" i="50"/>
  <c r="J37" i="50" s="1"/>
  <c r="F55" i="5" s="1"/>
  <c r="J36" i="50"/>
  <c r="R25" i="50"/>
  <c r="P22" i="50"/>
  <c r="P23" i="50"/>
  <c r="P24" i="50"/>
  <c r="N25" i="50"/>
  <c r="L25" i="50"/>
  <c r="J25" i="50"/>
  <c r="R11" i="50"/>
  <c r="R13" i="50"/>
  <c r="R12" i="50"/>
  <c r="L12" i="50"/>
  <c r="L14" i="50" s="1"/>
  <c r="F52" i="5" s="1"/>
  <c r="L13" i="50"/>
  <c r="L11" i="50"/>
  <c r="J14" i="50"/>
  <c r="H14" i="50"/>
  <c r="N12" i="41"/>
  <c r="W27" i="41" s="1"/>
  <c r="H12" i="41"/>
  <c r="U27" i="41" s="1"/>
  <c r="J39" i="41"/>
  <c r="H39" i="41"/>
  <c r="H21" i="41"/>
  <c r="H25" i="41"/>
  <c r="H27" i="41" s="1"/>
  <c r="N21" i="41"/>
  <c r="N25" i="41" s="1"/>
  <c r="N27" i="41" s="1"/>
  <c r="L21" i="41"/>
  <c r="L25" i="41" s="1"/>
  <c r="L27" i="41" s="1"/>
  <c r="F21" i="41"/>
  <c r="F25" i="41" s="1"/>
  <c r="F27" i="41" s="1"/>
  <c r="P23" i="41"/>
  <c r="P24" i="41"/>
  <c r="J24" i="41"/>
  <c r="J23" i="41"/>
  <c r="K11" i="30"/>
  <c r="J22" i="41" s="1"/>
  <c r="J18" i="41"/>
  <c r="J21" i="41" s="1"/>
  <c r="J19" i="41"/>
  <c r="J20" i="41"/>
  <c r="P18" i="41"/>
  <c r="P21" i="41" s="1"/>
  <c r="P20" i="41"/>
  <c r="P19" i="41"/>
  <c r="P8" i="41"/>
  <c r="P9" i="41"/>
  <c r="P10" i="41"/>
  <c r="P11" i="41"/>
  <c r="P7" i="41"/>
  <c r="P12" i="41" s="1"/>
  <c r="J8" i="41"/>
  <c r="J9" i="41"/>
  <c r="J7" i="41"/>
  <c r="J10" i="41"/>
  <c r="J11" i="41"/>
  <c r="L12" i="41"/>
  <c r="H53" i="5"/>
  <c r="F12" i="41"/>
  <c r="F53" i="5" s="1"/>
  <c r="H46" i="5"/>
  <c r="Q26" i="49"/>
  <c r="S26" i="49"/>
  <c r="J22" i="40"/>
  <c r="N38" i="40" s="1"/>
  <c r="J12" i="40"/>
  <c r="L27" i="40"/>
  <c r="L22" i="40"/>
  <c r="L16" i="40"/>
  <c r="L12" i="40"/>
  <c r="J27" i="40"/>
  <c r="J28" i="40" s="1"/>
  <c r="J29" i="40" s="1"/>
  <c r="F40" i="5" s="1"/>
  <c r="J16" i="40"/>
  <c r="J17" i="40"/>
  <c r="H27" i="40"/>
  <c r="H28" i="40" s="1"/>
  <c r="H22" i="40"/>
  <c r="H16" i="40"/>
  <c r="H12" i="40"/>
  <c r="F27" i="40"/>
  <c r="F28" i="40" s="1"/>
  <c r="F22" i="40"/>
  <c r="F16" i="40"/>
  <c r="F12" i="40"/>
  <c r="F17" i="40" s="1"/>
  <c r="F32" i="39"/>
  <c r="F24" i="39"/>
  <c r="F17" i="39"/>
  <c r="F18" i="39" s="1"/>
  <c r="F13" i="39"/>
  <c r="L32" i="39"/>
  <c r="L24" i="39"/>
  <c r="L33" i="39" s="1"/>
  <c r="L17" i="39"/>
  <c r="L18" i="39" s="1"/>
  <c r="L13" i="39"/>
  <c r="J32" i="39"/>
  <c r="J33" i="39" s="1"/>
  <c r="J34" i="39" s="1"/>
  <c r="F50" i="5" s="1"/>
  <c r="J24" i="39"/>
  <c r="J17" i="39"/>
  <c r="J18" i="39" s="1"/>
  <c r="J13" i="39"/>
  <c r="H32" i="39"/>
  <c r="H24" i="39"/>
  <c r="H17" i="39"/>
  <c r="H18" i="39" s="1"/>
  <c r="H13" i="39"/>
  <c r="W45" i="8"/>
  <c r="W44" i="8"/>
  <c r="W43" i="8"/>
  <c r="W42" i="8"/>
  <c r="W41" i="8"/>
  <c r="W40" i="8"/>
  <c r="W46" i="8" s="1"/>
  <c r="W39" i="8"/>
  <c r="W38" i="8"/>
  <c r="W37" i="8"/>
  <c r="W35" i="8"/>
  <c r="W34" i="8"/>
  <c r="W19" i="8"/>
  <c r="W20" i="8"/>
  <c r="W21" i="8"/>
  <c r="W27" i="8" s="1"/>
  <c r="W22" i="8"/>
  <c r="W23" i="8"/>
  <c r="W24" i="8"/>
  <c r="W25" i="8"/>
  <c r="W26" i="8"/>
  <c r="W18" i="8"/>
  <c r="W16" i="8"/>
  <c r="W8" i="8"/>
  <c r="W9" i="8"/>
  <c r="W7" i="8"/>
  <c r="C10" i="8"/>
  <c r="L36" i="37"/>
  <c r="L39" i="37" s="1"/>
  <c r="F32" i="5" s="1"/>
  <c r="L37" i="37"/>
  <c r="L38" i="37"/>
  <c r="N38" i="37"/>
  <c r="N36" i="37"/>
  <c r="N37" i="37"/>
  <c r="J39" i="37"/>
  <c r="H39" i="37"/>
  <c r="F39" i="37"/>
  <c r="D39" i="37"/>
  <c r="J12" i="37"/>
  <c r="L12" i="37"/>
  <c r="N10" i="36"/>
  <c r="H22" i="5" s="1"/>
  <c r="L10" i="36"/>
  <c r="F22" i="5" s="1"/>
  <c r="H57" i="5"/>
  <c r="F57" i="5"/>
  <c r="J32" i="35"/>
  <c r="H20" i="5" s="1"/>
  <c r="H32" i="35"/>
  <c r="F20" i="5" s="1"/>
  <c r="F20" i="35"/>
  <c r="L20" i="35"/>
  <c r="L22" i="35" s="1"/>
  <c r="H19" i="5" s="1"/>
  <c r="L17" i="35"/>
  <c r="J20" i="35"/>
  <c r="H20" i="35"/>
  <c r="H22" i="35" s="1"/>
  <c r="H17" i="35"/>
  <c r="J16" i="35"/>
  <c r="J15" i="35"/>
  <c r="F17" i="35"/>
  <c r="F22" i="35" s="1"/>
  <c r="H39" i="33"/>
  <c r="J39" i="33"/>
  <c r="H13" i="5" s="1"/>
  <c r="J13" i="5" s="1"/>
  <c r="F13" i="5"/>
  <c r="Q31" i="31"/>
  <c r="Q32" i="31" s="1"/>
  <c r="Q23" i="31"/>
  <c r="Q17" i="31"/>
  <c r="Q13" i="31"/>
  <c r="M28" i="32"/>
  <c r="M29" i="32" s="1"/>
  <c r="M22" i="32"/>
  <c r="M16" i="32"/>
  <c r="M17" i="32" s="1"/>
  <c r="M12" i="32"/>
  <c r="K28" i="32"/>
  <c r="K29" i="32" s="1"/>
  <c r="K22" i="32"/>
  <c r="K16" i="32"/>
  <c r="K12" i="32"/>
  <c r="M11" i="30"/>
  <c r="P22" i="41" s="1"/>
  <c r="L10" i="29"/>
  <c r="L34" i="29"/>
  <c r="N9" i="29" s="1"/>
  <c r="J34" i="29"/>
  <c r="L9" i="29" s="1"/>
  <c r="P24" i="29"/>
  <c r="P25" i="29" s="1"/>
  <c r="N8" i="29" s="1"/>
  <c r="N11" i="29" s="1"/>
  <c r="H11" i="5" s="1"/>
  <c r="J11" i="5" s="1"/>
  <c r="P20" i="29"/>
  <c r="L24" i="29"/>
  <c r="L25" i="29" s="1"/>
  <c r="L8" i="29" s="1"/>
  <c r="L11" i="29" s="1"/>
  <c r="F11" i="5" s="1"/>
  <c r="L20" i="29"/>
  <c r="J24" i="29"/>
  <c r="J20" i="29"/>
  <c r="J25" i="29" s="1"/>
  <c r="J8" i="29" s="1"/>
  <c r="J11" i="29" s="1"/>
  <c r="H24" i="29"/>
  <c r="H25" i="29" s="1"/>
  <c r="H8" i="29" s="1"/>
  <c r="H20" i="29"/>
  <c r="F16" i="28"/>
  <c r="F24" i="28" s="1"/>
  <c r="F43" i="28" s="1"/>
  <c r="F34" i="28"/>
  <c r="F42" i="28" s="1"/>
  <c r="H16" i="28"/>
  <c r="H44" i="28" s="1"/>
  <c r="H34" i="28"/>
  <c r="J16" i="28"/>
  <c r="J44" i="28" s="1"/>
  <c r="J34" i="28"/>
  <c r="J42" i="28" s="1"/>
  <c r="L16" i="28"/>
  <c r="L34" i="28"/>
  <c r="N16" i="28"/>
  <c r="N44" i="28" s="1"/>
  <c r="N34" i="28"/>
  <c r="N42" i="28" s="1"/>
  <c r="H42" i="28"/>
  <c r="L24" i="28"/>
  <c r="L43" i="28" s="1"/>
  <c r="L42" i="28"/>
  <c r="J35" i="34"/>
  <c r="J32" i="34"/>
  <c r="J33" i="34"/>
  <c r="J34" i="34"/>
  <c r="J31" i="34"/>
  <c r="J36" i="34" s="1"/>
  <c r="J38" i="34" s="1"/>
  <c r="F17" i="5" s="1"/>
  <c r="L36" i="34"/>
  <c r="L38" i="34" s="1"/>
  <c r="H17" i="5" s="1"/>
  <c r="H36" i="34"/>
  <c r="H38" i="34" s="1"/>
  <c r="F36" i="34"/>
  <c r="F38" i="34" s="1"/>
  <c r="L20" i="34"/>
  <c r="L12" i="34"/>
  <c r="L21" i="34"/>
  <c r="H16" i="5" s="1"/>
  <c r="J20" i="34"/>
  <c r="J21" i="34" s="1"/>
  <c r="F16" i="5" s="1"/>
  <c r="J12" i="34"/>
  <c r="J24" i="33"/>
  <c r="H24" i="33"/>
  <c r="J10" i="33"/>
  <c r="H10" i="33"/>
  <c r="I28" i="32"/>
  <c r="I22" i="32"/>
  <c r="I16" i="32"/>
  <c r="I12" i="32"/>
  <c r="G28" i="32"/>
  <c r="G29" i="32" s="1"/>
  <c r="G22" i="32"/>
  <c r="G16" i="32"/>
  <c r="G17" i="32" s="1"/>
  <c r="G12" i="32"/>
  <c r="I31" i="31"/>
  <c r="I32" i="31" s="1"/>
  <c r="I23" i="31"/>
  <c r="O31" i="31"/>
  <c r="O32" i="31" s="1"/>
  <c r="O23" i="31"/>
  <c r="O17" i="31"/>
  <c r="O13" i="31"/>
  <c r="M31" i="31"/>
  <c r="M32" i="31" s="1"/>
  <c r="M23" i="31"/>
  <c r="K31" i="31"/>
  <c r="K32" i="31" s="1"/>
  <c r="K23" i="31"/>
  <c r="G31" i="31"/>
  <c r="G32" i="31" s="1"/>
  <c r="G23" i="31"/>
  <c r="G17" i="31"/>
  <c r="G13" i="31"/>
  <c r="G18" i="31" s="1"/>
  <c r="M17" i="31"/>
  <c r="M13" i="31"/>
  <c r="M18" i="31" s="1"/>
  <c r="K17" i="31"/>
  <c r="K13" i="31"/>
  <c r="I17" i="31"/>
  <c r="I13" i="31"/>
  <c r="M20" i="30"/>
  <c r="K20" i="30"/>
  <c r="R24" i="29"/>
  <c r="R20" i="29"/>
  <c r="R25" i="29" s="1"/>
  <c r="N24" i="29"/>
  <c r="N25" i="29" s="1"/>
  <c r="N20" i="29"/>
  <c r="P41" i="28"/>
  <c r="P40" i="28"/>
  <c r="P39" i="28"/>
  <c r="P38" i="28"/>
  <c r="P37" i="28"/>
  <c r="P36" i="28"/>
  <c r="P35" i="28"/>
  <c r="P28" i="28"/>
  <c r="P33" i="28"/>
  <c r="P32" i="28"/>
  <c r="P31" i="28"/>
  <c r="P30" i="28"/>
  <c r="P29" i="28"/>
  <c r="P27" i="28"/>
  <c r="P34" i="28" s="1"/>
  <c r="P42" i="28" s="1"/>
  <c r="P26" i="28"/>
  <c r="P25" i="28"/>
  <c r="P21" i="28"/>
  <c r="P8" i="28"/>
  <c r="P9" i="28"/>
  <c r="P10" i="28"/>
  <c r="P11" i="28"/>
  <c r="P12" i="28"/>
  <c r="P13" i="28"/>
  <c r="P14" i="28"/>
  <c r="P15" i="28"/>
  <c r="P17" i="28"/>
  <c r="P18" i="28"/>
  <c r="P19" i="28"/>
  <c r="P20" i="28"/>
  <c r="P22" i="28"/>
  <c r="P23" i="28"/>
  <c r="P7" i="28"/>
  <c r="N39" i="37"/>
  <c r="H32" i="5" s="1"/>
  <c r="J17" i="35"/>
  <c r="J22" i="35"/>
  <c r="F19" i="5" s="1"/>
  <c r="L28" i="27"/>
  <c r="H9" i="5" s="1"/>
  <c r="J9" i="5" s="1"/>
  <c r="J28" i="27"/>
  <c r="F9" i="5" s="1"/>
  <c r="W15" i="23"/>
  <c r="W15" i="24"/>
  <c r="W23" i="24" s="1"/>
  <c r="AA15" i="23"/>
  <c r="AA25" i="24" s="1"/>
  <c r="AA15" i="24"/>
  <c r="Y15" i="23"/>
  <c r="Y25" i="24" s="1"/>
  <c r="Y15" i="24"/>
  <c r="S15" i="23"/>
  <c r="S25" i="24" s="1"/>
  <c r="S15" i="24"/>
  <c r="Q15" i="23"/>
  <c r="Q15" i="24"/>
  <c r="Q23" i="24" s="1"/>
  <c r="O15" i="23"/>
  <c r="O15" i="24"/>
  <c r="O25" i="24" s="1"/>
  <c r="M15" i="23"/>
  <c r="M25" i="24" s="1"/>
  <c r="M15" i="24"/>
  <c r="K15" i="23"/>
  <c r="K15" i="24"/>
  <c r="K23" i="24" s="1"/>
  <c r="I15" i="23"/>
  <c r="I25" i="24" s="1"/>
  <c r="I15" i="24"/>
  <c r="G15" i="23"/>
  <c r="G25" i="24" s="1"/>
  <c r="G15" i="24"/>
  <c r="E15" i="23"/>
  <c r="E25" i="24" s="1"/>
  <c r="E15" i="24"/>
  <c r="AA23" i="24"/>
  <c r="Y23" i="24"/>
  <c r="W23" i="23"/>
  <c r="G23" i="24"/>
  <c r="S23" i="23"/>
  <c r="S24" i="24" s="1"/>
  <c r="S23" i="24"/>
  <c r="Q23" i="23"/>
  <c r="O23" i="23"/>
  <c r="O23" i="24"/>
  <c r="M23" i="23"/>
  <c r="M24" i="24" s="1"/>
  <c r="M23" i="24"/>
  <c r="K23" i="23"/>
  <c r="I23" i="24"/>
  <c r="E23" i="23"/>
  <c r="E24" i="24" s="1"/>
  <c r="E23" i="24"/>
  <c r="U7" i="24"/>
  <c r="AC7" i="24" s="1"/>
  <c r="U8" i="24"/>
  <c r="AC8" i="24" s="1"/>
  <c r="U9" i="24"/>
  <c r="AC9" i="24"/>
  <c r="U10" i="24"/>
  <c r="AC10" i="24" s="1"/>
  <c r="U11" i="24"/>
  <c r="AC11" i="24" s="1"/>
  <c r="U12" i="24"/>
  <c r="AC12" i="24" s="1"/>
  <c r="U13" i="24"/>
  <c r="AC13" i="24"/>
  <c r="U14" i="24"/>
  <c r="AC14" i="24" s="1"/>
  <c r="U16" i="24"/>
  <c r="AC16" i="24" s="1"/>
  <c r="U17" i="24"/>
  <c r="AC17" i="24" s="1"/>
  <c r="U18" i="24"/>
  <c r="AC18" i="24" s="1"/>
  <c r="U19" i="24"/>
  <c r="AC19" i="24" s="1"/>
  <c r="U20" i="24"/>
  <c r="AC20" i="24" s="1"/>
  <c r="U21" i="24"/>
  <c r="AC21" i="24" s="1"/>
  <c r="U22" i="24"/>
  <c r="AC22" i="24" s="1"/>
  <c r="U17" i="23"/>
  <c r="AC17" i="23" s="1"/>
  <c r="U18" i="23"/>
  <c r="AC18" i="23" s="1"/>
  <c r="U19" i="23"/>
  <c r="AC19" i="23"/>
  <c r="U20" i="23"/>
  <c r="AC20" i="23" s="1"/>
  <c r="U21" i="23"/>
  <c r="AC21" i="23" s="1"/>
  <c r="U22" i="23"/>
  <c r="AC22" i="23" s="1"/>
  <c r="U7" i="23"/>
  <c r="AC7" i="23"/>
  <c r="U11" i="23"/>
  <c r="AC11" i="23" s="1"/>
  <c r="U6" i="23"/>
  <c r="AC6" i="23" s="1"/>
  <c r="U16" i="23"/>
  <c r="AC16" i="23" s="1"/>
  <c r="U8" i="23"/>
  <c r="U9" i="23"/>
  <c r="AC9" i="23" s="1"/>
  <c r="U10" i="23"/>
  <c r="AC10" i="23" s="1"/>
  <c r="U12" i="23"/>
  <c r="AC12" i="23" s="1"/>
  <c r="U13" i="23"/>
  <c r="AC13" i="23" s="1"/>
  <c r="U14" i="23"/>
  <c r="AC14" i="23" s="1"/>
  <c r="J28" i="21"/>
  <c r="H28" i="21"/>
  <c r="J16" i="21"/>
  <c r="J18" i="21"/>
  <c r="J20" i="21"/>
  <c r="H25" i="4" s="1"/>
  <c r="G16" i="21"/>
  <c r="H18" i="21" s="1"/>
  <c r="H20" i="21" s="1"/>
  <c r="F25" i="4" s="1"/>
  <c r="G12" i="21"/>
  <c r="F23" i="4"/>
  <c r="L23" i="20"/>
  <c r="L24" i="20" s="1"/>
  <c r="H18" i="4" s="1"/>
  <c r="L12" i="20"/>
  <c r="J23" i="20"/>
  <c r="J12" i="20"/>
  <c r="H28" i="18"/>
  <c r="H29" i="18" s="1"/>
  <c r="H12" i="4" s="1"/>
  <c r="H21" i="18"/>
  <c r="F28" i="18"/>
  <c r="F21" i="18"/>
  <c r="H37" i="19"/>
  <c r="H38" i="19" s="1"/>
  <c r="H17" i="4" s="1"/>
  <c r="H19" i="4" s="1"/>
  <c r="H32" i="19"/>
  <c r="F37" i="19"/>
  <c r="F32" i="19"/>
  <c r="J23" i="19"/>
  <c r="H15" i="4" s="1"/>
  <c r="H23" i="19"/>
  <c r="F15" i="4" s="1"/>
  <c r="J12" i="19"/>
  <c r="H12" i="19"/>
  <c r="F14" i="4" s="1"/>
  <c r="H14" i="4"/>
  <c r="G14" i="15"/>
  <c r="Q14" i="15" s="1"/>
  <c r="H13" i="14"/>
  <c r="H18" i="14"/>
  <c r="E14" i="15"/>
  <c r="L40" i="14"/>
  <c r="L23" i="14" s="1"/>
  <c r="Q40" i="14" s="1"/>
  <c r="J40" i="14"/>
  <c r="H23" i="14" s="1"/>
  <c r="O40" i="14" s="1"/>
  <c r="L13" i="14"/>
  <c r="L22" i="14" s="1"/>
  <c r="Q32" i="14" s="1"/>
  <c r="L18" i="14"/>
  <c r="J32" i="14"/>
  <c r="F32" i="14"/>
  <c r="H10" i="4"/>
  <c r="F10" i="4"/>
  <c r="AC8" i="23"/>
  <c r="H23" i="71"/>
  <c r="H25" i="71" s="1"/>
  <c r="B31" i="36"/>
  <c r="F5" i="5"/>
  <c r="P8" i="60"/>
  <c r="N8" i="60"/>
  <c r="H17" i="56"/>
  <c r="J17" i="56"/>
  <c r="F17" i="56"/>
  <c r="D17" i="56"/>
  <c r="B7" i="53"/>
  <c r="F39" i="54"/>
  <c r="D39" i="54"/>
  <c r="F9" i="54"/>
  <c r="D9" i="54"/>
  <c r="N9" i="53"/>
  <c r="D10" i="53"/>
  <c r="L10" i="51"/>
  <c r="N11" i="52"/>
  <c r="D12" i="52"/>
  <c r="D12" i="51"/>
  <c r="J10" i="51"/>
  <c r="L30" i="50"/>
  <c r="J30" i="50"/>
  <c r="R20" i="50"/>
  <c r="H20" i="50"/>
  <c r="D13" i="50"/>
  <c r="D12" i="50"/>
  <c r="D11" i="50"/>
  <c r="C22" i="49"/>
  <c r="C23" i="49"/>
  <c r="C24" i="49"/>
  <c r="N9" i="50"/>
  <c r="H9" i="50"/>
  <c r="S20" i="49"/>
  <c r="I20" i="49"/>
  <c r="M9" i="49"/>
  <c r="K9" i="49"/>
  <c r="H11" i="77"/>
  <c r="F11" i="77"/>
  <c r="G17" i="55"/>
  <c r="E17" i="55"/>
  <c r="A33" i="8"/>
  <c r="A17" i="7"/>
  <c r="A2" i="76"/>
  <c r="A3" i="76"/>
  <c r="A1" i="76"/>
  <c r="A2" i="75"/>
  <c r="A3" i="75"/>
  <c r="A1" i="75"/>
  <c r="A3" i="74"/>
  <c r="A2" i="74"/>
  <c r="A1" i="74"/>
  <c r="A3" i="73"/>
  <c r="A2" i="73"/>
  <c r="A1" i="73"/>
  <c r="A2" i="72"/>
  <c r="A3" i="72"/>
  <c r="A1" i="72"/>
  <c r="J23" i="71"/>
  <c r="J25" i="71" s="1"/>
  <c r="H19" i="71"/>
  <c r="J19" i="71"/>
  <c r="A3" i="71"/>
  <c r="A1" i="71"/>
  <c r="A2" i="62"/>
  <c r="A3" i="62"/>
  <c r="A1" i="62"/>
  <c r="A2" i="61"/>
  <c r="A3" i="61"/>
  <c r="A1" i="61"/>
  <c r="A2" i="60"/>
  <c r="A3" i="60"/>
  <c r="A1" i="60"/>
  <c r="A2" i="59"/>
  <c r="A3" i="59"/>
  <c r="A1" i="59"/>
  <c r="A1" i="58"/>
  <c r="A3" i="58"/>
  <c r="A2" i="58"/>
  <c r="A3" i="57"/>
  <c r="A2" i="57"/>
  <c r="A1" i="57"/>
  <c r="A3" i="56"/>
  <c r="A2" i="56"/>
  <c r="A1" i="56"/>
  <c r="A3" i="55"/>
  <c r="A2" i="55"/>
  <c r="A1" i="55"/>
  <c r="A3" i="54"/>
  <c r="A2" i="54"/>
  <c r="A1" i="54"/>
  <c r="A3" i="53"/>
  <c r="A2" i="53"/>
  <c r="A1" i="53"/>
  <c r="A3" i="52"/>
  <c r="A2" i="52"/>
  <c r="A1" i="52"/>
  <c r="A3" i="51"/>
  <c r="A2" i="51"/>
  <c r="A1" i="51"/>
  <c r="A3" i="50"/>
  <c r="A2" i="50"/>
  <c r="A1" i="50"/>
  <c r="A3" i="49"/>
  <c r="A2" i="49"/>
  <c r="A1" i="49"/>
  <c r="A1" i="42"/>
  <c r="H15" i="77"/>
  <c r="H17" i="77" s="1"/>
  <c r="F15" i="77"/>
  <c r="F17" i="77"/>
  <c r="B3" i="77"/>
  <c r="B1" i="77"/>
  <c r="A2" i="42"/>
  <c r="A3" i="42"/>
  <c r="A1" i="41"/>
  <c r="A2" i="41"/>
  <c r="A3" i="41"/>
  <c r="A2" i="40"/>
  <c r="A3" i="40"/>
  <c r="A1" i="40"/>
  <c r="A1" i="39"/>
  <c r="A2" i="39"/>
  <c r="A3" i="39"/>
  <c r="A1" i="38"/>
  <c r="A2" i="38"/>
  <c r="A3" i="38"/>
  <c r="A2" i="37"/>
  <c r="A3" i="37"/>
  <c r="A1" i="37"/>
  <c r="A2" i="36"/>
  <c r="A3" i="36"/>
  <c r="A1" i="36"/>
  <c r="A1" i="35"/>
  <c r="A2" i="35"/>
  <c r="A3" i="35"/>
  <c r="A1" i="34"/>
  <c r="A2" i="34"/>
  <c r="A3" i="34"/>
  <c r="A1" i="33"/>
  <c r="A3" i="33"/>
  <c r="A2" i="33"/>
  <c r="A3" i="32"/>
  <c r="A2" i="32"/>
  <c r="A1" i="32"/>
  <c r="A3" i="31"/>
  <c r="A2" i="31"/>
  <c r="A1" i="31"/>
  <c r="A3" i="30"/>
  <c r="A2" i="30"/>
  <c r="A1" i="30"/>
  <c r="A3" i="29"/>
  <c r="A2" i="29"/>
  <c r="A1" i="29"/>
  <c r="A1" i="28"/>
  <c r="A3" i="28"/>
  <c r="A2" i="28"/>
  <c r="A3" i="27"/>
  <c r="A2" i="27"/>
  <c r="A1" i="27"/>
  <c r="A1" i="26"/>
  <c r="F18" i="26"/>
  <c r="N18" i="26"/>
  <c r="L27" i="26" s="1"/>
  <c r="A3" i="26"/>
  <c r="A2" i="26"/>
  <c r="A1" i="24"/>
  <c r="A3" i="24"/>
  <c r="A2" i="24"/>
  <c r="A1" i="22"/>
  <c r="C15" i="23"/>
  <c r="A3" i="22"/>
  <c r="A2" i="22"/>
  <c r="A3" i="21"/>
  <c r="A2" i="21"/>
  <c r="A1" i="21"/>
  <c r="A1" i="20"/>
  <c r="A3" i="20"/>
  <c r="A2" i="20"/>
  <c r="A2" i="43"/>
  <c r="A2" i="45"/>
  <c r="A2" i="15"/>
  <c r="A2" i="14"/>
  <c r="A2" i="16"/>
  <c r="A2" i="17"/>
  <c r="A2" i="18"/>
  <c r="A2" i="19"/>
  <c r="A3" i="19"/>
  <c r="A1" i="19"/>
  <c r="A3" i="17"/>
  <c r="A1" i="17"/>
  <c r="I14" i="15"/>
  <c r="K14" i="15"/>
  <c r="M14" i="15"/>
  <c r="A3" i="15"/>
  <c r="A3" i="14"/>
  <c r="A1" i="14"/>
  <c r="G51" i="9"/>
  <c r="E51" i="9"/>
  <c r="E47" i="9"/>
  <c r="G28" i="9"/>
  <c r="E28" i="9"/>
  <c r="E10" i="9"/>
  <c r="G47" i="9"/>
  <c r="C36" i="8"/>
  <c r="C46" i="8"/>
  <c r="F27" i="5" s="1"/>
  <c r="E36" i="8"/>
  <c r="G36" i="8"/>
  <c r="I36" i="8"/>
  <c r="K36" i="8"/>
  <c r="M36" i="8"/>
  <c r="O36" i="8"/>
  <c r="Q36" i="8"/>
  <c r="S36" i="8"/>
  <c r="U36" i="8"/>
  <c r="W36" i="8"/>
  <c r="E27" i="8"/>
  <c r="H28" i="5"/>
  <c r="G27" i="8"/>
  <c r="H29" i="5" s="1"/>
  <c r="I27" i="8"/>
  <c r="H30" i="5" s="1"/>
  <c r="K27" i="8"/>
  <c r="H31" i="5" s="1"/>
  <c r="M27" i="8"/>
  <c r="O27" i="8"/>
  <c r="H33" i="5" s="1"/>
  <c r="Q27" i="8"/>
  <c r="H34" i="5"/>
  <c r="S27" i="8"/>
  <c r="H35" i="5"/>
  <c r="U27" i="8"/>
  <c r="H36" i="5" s="1"/>
  <c r="C27" i="8"/>
  <c r="H27" i="5" s="1"/>
  <c r="E15" i="8"/>
  <c r="E17" i="8"/>
  <c r="G15" i="8"/>
  <c r="G17" i="8" s="1"/>
  <c r="I15" i="8"/>
  <c r="I17" i="8" s="1"/>
  <c r="K15" i="8"/>
  <c r="K17" i="8" s="1"/>
  <c r="M15" i="8"/>
  <c r="M17" i="8"/>
  <c r="O15" i="8"/>
  <c r="O17" i="8" s="1"/>
  <c r="Q15" i="8"/>
  <c r="Q17" i="8"/>
  <c r="S15" i="8"/>
  <c r="S17" i="8" s="1"/>
  <c r="U15" i="8"/>
  <c r="U17" i="8" s="1"/>
  <c r="C15" i="8"/>
  <c r="C17" i="8"/>
  <c r="E10" i="8"/>
  <c r="G10" i="8"/>
  <c r="I10" i="8"/>
  <c r="K10" i="8"/>
  <c r="M10" i="8"/>
  <c r="O10" i="8"/>
  <c r="Q10" i="8"/>
  <c r="S10" i="8"/>
  <c r="U10" i="8"/>
  <c r="A1" i="5"/>
  <c r="A35" i="4"/>
  <c r="A1" i="7"/>
  <c r="G30" i="4"/>
  <c r="H23" i="4"/>
  <c r="A1" i="4"/>
  <c r="A1" i="16"/>
  <c r="A3" i="16"/>
  <c r="B2" i="15"/>
  <c r="B3" i="15"/>
  <c r="A1" i="15"/>
  <c r="B2" i="14"/>
  <c r="B3" i="14"/>
  <c r="A3" i="8"/>
  <c r="A1" i="8"/>
  <c r="A3" i="18"/>
  <c r="A1" i="18"/>
  <c r="A3" i="9"/>
  <c r="H15" i="61"/>
  <c r="H24" i="61"/>
  <c r="H28" i="61"/>
  <c r="H29" i="61"/>
  <c r="E23" i="55"/>
  <c r="G23" i="55"/>
  <c r="D12" i="54"/>
  <c r="F12" i="54"/>
  <c r="D46" i="54"/>
  <c r="E52" i="9" s="1"/>
  <c r="F46" i="54"/>
  <c r="G52" i="9"/>
  <c r="J14" i="51"/>
  <c r="L14" i="51"/>
  <c r="N14" i="50"/>
  <c r="P14" i="50"/>
  <c r="R14" i="50"/>
  <c r="H52" i="5" s="1"/>
  <c r="H25" i="50"/>
  <c r="H54" i="5"/>
  <c r="K14" i="49"/>
  <c r="M14" i="49"/>
  <c r="Q25" i="49"/>
  <c r="Q27" i="49" s="1"/>
  <c r="F51" i="5" s="1"/>
  <c r="S25" i="49"/>
  <c r="S27" i="49" s="1"/>
  <c r="H51" i="5" s="1"/>
  <c r="G43" i="49"/>
  <c r="I43" i="49"/>
  <c r="K43" i="49"/>
  <c r="A3" i="45"/>
  <c r="A1" i="45"/>
  <c r="A3" i="43"/>
  <c r="A1" i="43"/>
  <c r="A1" i="9"/>
  <c r="L15" i="42"/>
  <c r="J5" i="42"/>
  <c r="J31" i="41"/>
  <c r="H31" i="41"/>
  <c r="L16" i="41"/>
  <c r="F16" i="41"/>
  <c r="L5" i="41"/>
  <c r="F5" i="41"/>
  <c r="L5" i="40"/>
  <c r="F5" i="40"/>
  <c r="L6" i="39"/>
  <c r="F6" i="39"/>
  <c r="H11" i="38"/>
  <c r="D11" i="38"/>
  <c r="F34" i="37"/>
  <c r="J34" i="37"/>
  <c r="N34" i="37"/>
  <c r="L34" i="37"/>
  <c r="H34" i="37"/>
  <c r="D34" i="37"/>
  <c r="L7" i="37"/>
  <c r="J7" i="37"/>
  <c r="J33" i="36"/>
  <c r="F33" i="36"/>
  <c r="N6" i="36"/>
  <c r="J19" i="36"/>
  <c r="L6" i="36"/>
  <c r="J25" i="35"/>
  <c r="L11" i="35"/>
  <c r="F11" i="35"/>
  <c r="H25" i="35"/>
  <c r="L28" i="34"/>
  <c r="F28" i="34"/>
  <c r="L5" i="34"/>
  <c r="J5" i="34"/>
  <c r="J34" i="33"/>
  <c r="H34" i="33"/>
  <c r="H16" i="33"/>
  <c r="J16" i="33"/>
  <c r="H6" i="33"/>
  <c r="J6" i="33"/>
  <c r="M5" i="32"/>
  <c r="G5" i="32"/>
  <c r="G6" i="31"/>
  <c r="M15" i="30"/>
  <c r="K15" i="30"/>
  <c r="P14" i="29"/>
  <c r="D14" i="29"/>
  <c r="L28" i="29"/>
  <c r="J28" i="29"/>
  <c r="K5" i="30"/>
  <c r="M5" i="30"/>
  <c r="H5" i="29"/>
  <c r="N5" i="29"/>
  <c r="B44" i="28"/>
  <c r="B43" i="28"/>
  <c r="B42" i="28"/>
  <c r="B34" i="28"/>
  <c r="B26" i="28"/>
  <c r="B24" i="28"/>
  <c r="B16" i="28"/>
  <c r="B8" i="28"/>
  <c r="L23" i="27"/>
  <c r="J23" i="27"/>
  <c r="L5" i="27"/>
  <c r="H14" i="27"/>
  <c r="J5" i="27"/>
  <c r="F14" i="27"/>
  <c r="L18" i="26"/>
  <c r="J27" i="26" s="1"/>
  <c r="D18" i="26"/>
  <c r="L10" i="26"/>
  <c r="H10" i="26"/>
  <c r="C25" i="24"/>
  <c r="C24" i="24"/>
  <c r="C23" i="24"/>
  <c r="C15" i="24"/>
  <c r="C7" i="24"/>
  <c r="C23" i="23"/>
  <c r="H21" i="22"/>
  <c r="F21" i="22"/>
  <c r="H6" i="22"/>
  <c r="F6" i="22"/>
  <c r="J8" i="21"/>
  <c r="J22" i="21"/>
  <c r="H22" i="21"/>
  <c r="G8" i="21"/>
  <c r="L5" i="20"/>
  <c r="J5" i="20"/>
  <c r="H26" i="19"/>
  <c r="F26" i="19"/>
  <c r="H15" i="19"/>
  <c r="J5" i="19"/>
  <c r="H5" i="19"/>
  <c r="J15" i="19"/>
  <c r="H12" i="18"/>
  <c r="L5" i="18"/>
  <c r="J5" i="18"/>
  <c r="F12" i="18"/>
  <c r="H32" i="17"/>
  <c r="L32" i="17"/>
  <c r="J9" i="17"/>
  <c r="D9" i="17"/>
  <c r="H7" i="16"/>
  <c r="J7" i="16"/>
  <c r="L7" i="16"/>
  <c r="N7" i="16"/>
  <c r="P7" i="16"/>
  <c r="R7" i="16"/>
  <c r="T7" i="16"/>
  <c r="V7" i="16"/>
  <c r="F7" i="16"/>
  <c r="D7" i="16"/>
  <c r="M7" i="15"/>
  <c r="E7" i="15"/>
  <c r="L35" i="14"/>
  <c r="J35" i="14"/>
  <c r="J27" i="14"/>
  <c r="F27" i="14"/>
  <c r="J5" i="14"/>
  <c r="F5" i="14"/>
  <c r="F60" i="14"/>
  <c r="G10" i="9"/>
  <c r="A46" i="8"/>
  <c r="A36" i="8"/>
  <c r="A34" i="8"/>
  <c r="A27" i="8"/>
  <c r="A17" i="8"/>
  <c r="A15" i="8"/>
  <c r="A12" i="8"/>
  <c r="A11" i="8"/>
  <c r="A10" i="8"/>
  <c r="A7" i="8"/>
  <c r="G5" i="9"/>
  <c r="E5" i="9"/>
  <c r="J5" i="5"/>
  <c r="H5" i="5"/>
  <c r="I6" i="7"/>
  <c r="F6" i="7"/>
  <c r="A3" i="7"/>
  <c r="H6" i="4"/>
  <c r="F6" i="4"/>
  <c r="A3" i="4"/>
  <c r="E46" i="8"/>
  <c r="F28" i="5" s="1"/>
  <c r="G46" i="8"/>
  <c r="F29" i="5" s="1"/>
  <c r="I46" i="8"/>
  <c r="F30" i="5"/>
  <c r="K46" i="8"/>
  <c r="F31" i="5" s="1"/>
  <c r="M46" i="8"/>
  <c r="O46" i="8"/>
  <c r="F33" i="5"/>
  <c r="Q46" i="8"/>
  <c r="F34" i="5"/>
  <c r="S46" i="8"/>
  <c r="F35" i="5"/>
  <c r="U46" i="8"/>
  <c r="F36" i="5" s="1"/>
  <c r="J60" i="14"/>
  <c r="G56" i="5"/>
  <c r="G58" i="5"/>
  <c r="G59" i="5" s="1"/>
  <c r="J56" i="5"/>
  <c r="J58" i="5" s="1"/>
  <c r="J59" i="5" s="1"/>
  <c r="J60" i="5" s="1"/>
  <c r="F59" i="14"/>
  <c r="F61" i="14" s="1"/>
  <c r="G48" i="5"/>
  <c r="J48" i="5"/>
  <c r="G37" i="5"/>
  <c r="J37" i="5"/>
  <c r="G21" i="5"/>
  <c r="G23" i="5"/>
  <c r="I21" i="5"/>
  <c r="I23" i="5" s="1"/>
  <c r="J21" i="5"/>
  <c r="J23" i="5"/>
  <c r="K24" i="24" l="1"/>
  <c r="AC15" i="24"/>
  <c r="Q24" i="24"/>
  <c r="U15" i="23"/>
  <c r="U23" i="23" s="1"/>
  <c r="M33" i="31"/>
  <c r="G30" i="32"/>
  <c r="J12" i="41"/>
  <c r="G18" i="21"/>
  <c r="G20" i="21" s="1"/>
  <c r="F29" i="18"/>
  <c r="F12" i="4" s="1"/>
  <c r="Y23" i="23"/>
  <c r="Y24" i="24" s="1"/>
  <c r="I17" i="32"/>
  <c r="N24" i="28"/>
  <c r="N43" i="28" s="1"/>
  <c r="P43" i="28" s="1"/>
  <c r="F10" i="5" s="1"/>
  <c r="W10" i="8"/>
  <c r="F33" i="39"/>
  <c r="F34" i="39" s="1"/>
  <c r="L17" i="40"/>
  <c r="F46" i="5"/>
  <c r="F48" i="5" s="1"/>
  <c r="L37" i="50"/>
  <c r="H55" i="5" s="1"/>
  <c r="Q25" i="24"/>
  <c r="P25" i="41"/>
  <c r="P27" i="41" s="1"/>
  <c r="T39" i="41" s="1"/>
  <c r="L28" i="40"/>
  <c r="P25" i="50"/>
  <c r="F54" i="5" s="1"/>
  <c r="U15" i="24"/>
  <c r="U23" i="24" s="1"/>
  <c r="O24" i="24"/>
  <c r="G23" i="23"/>
  <c r="G24" i="24" s="1"/>
  <c r="U24" i="24" s="1"/>
  <c r="AC24" i="24" s="1"/>
  <c r="F8" i="5" s="1"/>
  <c r="AA23" i="23"/>
  <c r="AA24" i="24" s="1"/>
  <c r="K25" i="24"/>
  <c r="W25" i="24"/>
  <c r="I29" i="32"/>
  <c r="I30" i="32" s="1"/>
  <c r="F44" i="28"/>
  <c r="K17" i="32"/>
  <c r="Q18" i="31"/>
  <c r="H33" i="39"/>
  <c r="H34" i="39" s="1"/>
  <c r="L34" i="39"/>
  <c r="H50" i="5" s="1"/>
  <c r="H56" i="5" s="1"/>
  <c r="H58" i="5" s="1"/>
  <c r="H22" i="14"/>
  <c r="P14" i="15" s="1"/>
  <c r="F38" i="19"/>
  <c r="F17" i="4" s="1"/>
  <c r="J24" i="20"/>
  <c r="F18" i="4" s="1"/>
  <c r="I23" i="23"/>
  <c r="I24" i="24" s="1"/>
  <c r="P16" i="28"/>
  <c r="P24" i="28" s="1"/>
  <c r="I18" i="31"/>
  <c r="I33" i="31" s="1"/>
  <c r="O18" i="31"/>
  <c r="O33" i="31" s="1"/>
  <c r="F18" i="5" s="1"/>
  <c r="J24" i="28"/>
  <c r="J43" i="28" s="1"/>
  <c r="L44" i="28"/>
  <c r="W24" i="24"/>
  <c r="K18" i="31"/>
  <c r="K33" i="31" s="1"/>
  <c r="G33" i="31"/>
  <c r="F29" i="40"/>
  <c r="J25" i="41"/>
  <c r="J27" i="41" s="1"/>
  <c r="H24" i="28"/>
  <c r="H43" i="28" s="1"/>
  <c r="H17" i="40"/>
  <c r="H29" i="40" s="1"/>
  <c r="W15" i="8"/>
  <c r="W17" i="8" s="1"/>
  <c r="F56" i="5"/>
  <c r="F58" i="5" s="1"/>
  <c r="F16" i="4"/>
  <c r="AC15" i="23"/>
  <c r="AC23" i="23" s="1"/>
  <c r="F21" i="5"/>
  <c r="F23" i="5" s="1"/>
  <c r="M30" i="32"/>
  <c r="H12" i="5" s="1"/>
  <c r="J12" i="5" s="1"/>
  <c r="L29" i="40"/>
  <c r="H40" i="5" s="1"/>
  <c r="H48" i="5" s="1"/>
  <c r="H59" i="5" s="1"/>
  <c r="H60" i="5" s="1"/>
  <c r="H16" i="4"/>
  <c r="F30" i="4"/>
  <c r="U25" i="24"/>
  <c r="AC25" i="24" s="1"/>
  <c r="H8" i="5" s="1"/>
  <c r="K30" i="32"/>
  <c r="F12" i="5" s="1"/>
  <c r="Q33" i="31"/>
  <c r="H18" i="5" s="1"/>
  <c r="H21" i="5" s="1"/>
  <c r="H23" i="5" s="1"/>
  <c r="R27" i="41"/>
  <c r="R39" i="41"/>
  <c r="F37" i="5"/>
  <c r="H37" i="5"/>
  <c r="AC23" i="24"/>
  <c r="L24" i="14"/>
  <c r="H9" i="4" s="1"/>
  <c r="H11" i="4" s="1"/>
  <c r="H9" i="29"/>
  <c r="H11" i="29" s="1"/>
  <c r="F59" i="5" l="1"/>
  <c r="H26" i="4"/>
  <c r="I8" i="7" s="1"/>
  <c r="P44" i="28"/>
  <c r="H10" i="5" s="1"/>
  <c r="J10" i="5" s="1"/>
  <c r="J14" i="5" s="1"/>
  <c r="J24" i="5" s="1"/>
  <c r="F19" i="4"/>
  <c r="F26" i="4" s="1"/>
  <c r="F8" i="7" s="1"/>
  <c r="T27" i="41"/>
  <c r="O32" i="14"/>
  <c r="H24" i="14"/>
  <c r="F9" i="4" s="1"/>
  <c r="F11" i="4" s="1"/>
  <c r="R14" i="15" s="1"/>
  <c r="F14" i="5"/>
  <c r="F24" i="5"/>
  <c r="F60" i="5"/>
  <c r="H14" i="5" l="1"/>
  <c r="H24" i="5" s="1"/>
</calcChain>
</file>

<file path=xl/sharedStrings.xml><?xml version="1.0" encoding="utf-8"?>
<sst xmlns="http://schemas.openxmlformats.org/spreadsheetml/2006/main" count="2405" uniqueCount="1245">
  <si>
    <t>سال مالی منتهی به 29 اسفند 1398</t>
  </si>
  <si>
    <t xml:space="preserve">مجمع عمومی صاحبان سهام </t>
  </si>
  <si>
    <t>با احترام</t>
  </si>
  <si>
    <t>صورت سود و زیان</t>
  </si>
  <si>
    <t>صورت سود و زیان جامع</t>
  </si>
  <si>
    <t>صورت وضعیت مالی</t>
  </si>
  <si>
    <t>صورت تغییرات در حقوق مالکانه</t>
  </si>
  <si>
    <t>صورت جریانهای نقدی</t>
  </si>
  <si>
    <t>یادداشتهای توضیحی</t>
  </si>
  <si>
    <t>•</t>
  </si>
  <si>
    <t>شماره صفحه</t>
  </si>
  <si>
    <t>4-5</t>
  </si>
  <si>
    <t>6-7</t>
  </si>
  <si>
    <t>8-9</t>
  </si>
  <si>
    <t>10-60</t>
  </si>
  <si>
    <t>اعضای هیات مدیره</t>
  </si>
  <si>
    <t>نماینده اشخاص حقوقی</t>
  </si>
  <si>
    <t>سمت</t>
  </si>
  <si>
    <t>امضاء</t>
  </si>
  <si>
    <t>رئیس هیات مدیره</t>
  </si>
  <si>
    <t>نائب رئیس هیات مدیره</t>
  </si>
  <si>
    <t>عضو هیات مدیرهو مدیر عامل</t>
  </si>
  <si>
    <t>عضو هیات مدیره و مدیر فروش</t>
  </si>
  <si>
    <t>عضو هیات مدیره</t>
  </si>
  <si>
    <t>....................................</t>
  </si>
  <si>
    <t>سال 1397</t>
  </si>
  <si>
    <t>(تجدید ارائه شده)</t>
  </si>
  <si>
    <t>سود عملیات در حال تداوم قبل از مالیات</t>
  </si>
  <si>
    <t>سود (زیان) خالص عملیات متوقف شده</t>
  </si>
  <si>
    <t>سود پایه هر سهم:</t>
  </si>
  <si>
    <t>يادداشت</t>
  </si>
  <si>
    <t>ميليون ريال</t>
  </si>
  <si>
    <t xml:space="preserve">سود ناخالص </t>
  </si>
  <si>
    <t xml:space="preserve">هزينه هاي فروش ، اداري و عمومي </t>
  </si>
  <si>
    <t xml:space="preserve">سود عملياتي </t>
  </si>
  <si>
    <t xml:space="preserve">هزينه هاي مالي </t>
  </si>
  <si>
    <t xml:space="preserve">ساير درآمدها و هزينه هاي غيرعملياتي </t>
  </si>
  <si>
    <t xml:space="preserve">             سال جاری</t>
  </si>
  <si>
    <t xml:space="preserve">             سال های قبل</t>
  </si>
  <si>
    <t>افزایش سرمایه</t>
  </si>
  <si>
    <t>اندوخته قانوني</t>
  </si>
  <si>
    <t xml:space="preserve"> سود خالص عملیات درحال تداوم</t>
  </si>
  <si>
    <t xml:space="preserve">عملیات متوقف شده : </t>
  </si>
  <si>
    <t>دارايي ها</t>
  </si>
  <si>
    <t>1397/12/29</t>
  </si>
  <si>
    <t xml:space="preserve">دارایی هاي جاري : </t>
  </si>
  <si>
    <t>مالیات پرداختنی</t>
  </si>
  <si>
    <t xml:space="preserve">دارائيهاي غير جاري : </t>
  </si>
  <si>
    <t>جمع دارایی هاي غير جاري</t>
  </si>
  <si>
    <t>افزایش سرمایه در جریان</t>
  </si>
  <si>
    <t>يادداشت هاي توضيحي همراه، بخش جدایی ناپذیر صورت هاي مالي است .</t>
  </si>
  <si>
    <t>1398/12/29</t>
  </si>
  <si>
    <t>1397/01/01</t>
  </si>
  <si>
    <t>موجودی نقد</t>
  </si>
  <si>
    <t>جمع دارایی هاي  جاري</t>
  </si>
  <si>
    <t>حقوق مالکانه و بدهی ها</t>
  </si>
  <si>
    <t>حقوق مالکانه</t>
  </si>
  <si>
    <t>صرف سهام</t>
  </si>
  <si>
    <t>صرف سهام خزانه</t>
  </si>
  <si>
    <t>مازاد تجدید ارزیابی دارایی ها</t>
  </si>
  <si>
    <t>تفاوت تسعیر ارز عملیات خارجی</t>
  </si>
  <si>
    <t>سهام خزانه</t>
  </si>
  <si>
    <t>جمع حقوق مالکانه</t>
  </si>
  <si>
    <t>بدهی ها</t>
  </si>
  <si>
    <t>تسهیلات مالی بلند مدت</t>
  </si>
  <si>
    <t>بدهی های جاری</t>
  </si>
  <si>
    <t>پرداختنی های بلند مدت</t>
  </si>
  <si>
    <t>سود سهام پرداختنی</t>
  </si>
  <si>
    <t>تسهیلات مالی</t>
  </si>
  <si>
    <t>پیش دریافت ها</t>
  </si>
  <si>
    <t>بدهی های مرتبط با دارایی های غیر جاری نگهداری شده برای فروش</t>
  </si>
  <si>
    <t>جمع حقوق مالکانه و بدهی ها</t>
  </si>
  <si>
    <t xml:space="preserve">سود  خالص </t>
  </si>
  <si>
    <t>سایر اقلام سود و زیان جامع :</t>
  </si>
  <si>
    <t>سایر اقلام سود و زیان جامع سال پس از کسر مالیات</t>
  </si>
  <si>
    <t>سود جامع سال</t>
  </si>
  <si>
    <t xml:space="preserve">     مازاد تجدید ارزیابی دارایی های ثابت مشهود</t>
  </si>
  <si>
    <t xml:space="preserve">     تفاوت تسعیر ارز عملیات خارجی</t>
  </si>
  <si>
    <t xml:space="preserve">     مالیات مربوط به سایر اقلام سود و زیان جامع</t>
  </si>
  <si>
    <t>سرمایه</t>
  </si>
  <si>
    <t>اندوخته قانونی</t>
  </si>
  <si>
    <t>سایر اندوخته ها</t>
  </si>
  <si>
    <t>سود انباشته</t>
  </si>
  <si>
    <t>جمع کل</t>
  </si>
  <si>
    <t>میلیون ریال</t>
  </si>
  <si>
    <t>تغییر در رویه های حسابداری (یادداشت 41)</t>
  </si>
  <si>
    <t>سود سهام مصوب</t>
  </si>
  <si>
    <t>خرید سهام خزانه</t>
  </si>
  <si>
    <t>فروش سهام خزانه</t>
  </si>
  <si>
    <t>سود (زیان) حاصل از فروش سهام خزانه</t>
  </si>
  <si>
    <t>انتقال از سایر اقلام حقوق مالکانه به سود و زیان انباشته</t>
  </si>
  <si>
    <t>تخصیص به اندوخته قانونی</t>
  </si>
  <si>
    <t>تخصیص به سایر اندوخته ها</t>
  </si>
  <si>
    <t>سایر اقلام سود و زیان جامع پس از کسر مالیات</t>
  </si>
  <si>
    <t>تاثیر تغییرات نرخ ارز</t>
  </si>
  <si>
    <t>سال 1398</t>
  </si>
  <si>
    <t xml:space="preserve">جریان های نقدی حاصل از فعاليتهاي عملياتي: </t>
  </si>
  <si>
    <t>نقد حاصل از عملیات</t>
  </si>
  <si>
    <t>جریان خالص ورود (خروج) نقد حاصل از فعالیت های عملیاتی</t>
  </si>
  <si>
    <t>پرداخت های نقدی بابت مالیات بر درآمد</t>
  </si>
  <si>
    <t>دریافت های نقدی حاصل از فروش دارایی های ثابت مشهود</t>
  </si>
  <si>
    <t>پرداخت های نقدی برای خرید دارایی های ثابت مشهود</t>
  </si>
  <si>
    <t>دریافت های نقدی حاصل از فروش دارایی های غیر جاری نگهداری شده برای فروش</t>
  </si>
  <si>
    <t>دریافت های نقدی حاصل از فروش دارایی های نامشهود</t>
  </si>
  <si>
    <t>پرداخت های نقدی برای خرید دارایی های نامشهود</t>
  </si>
  <si>
    <t>دریافت های نقدی حاصل از فروش سرمایه گذاری های بلند مدت</t>
  </si>
  <si>
    <t>پرداخت های نقدی برای تحصیل سرمایه گذاری های بلند مدت</t>
  </si>
  <si>
    <t>دریافت های نقدی حاصل از فروش سرمایه گذاری در املاک</t>
  </si>
  <si>
    <t>پرداخت های نقدی برای تحصیل سرمایه گذاری در املاک</t>
  </si>
  <si>
    <t>دریافت های نقدی حاصل از فروش سرمایه گذاری های کوتاه مدت</t>
  </si>
  <si>
    <t>پرداخت های نقدی برای تحصیل سرمایه گذاری های کوتاه مدت</t>
  </si>
  <si>
    <t>پرداخت های نقدی بابت تسهیلات اعطایی به دیگران</t>
  </si>
  <si>
    <t>دریافت های نقدی حاصل از استرداد تسهیلات اعطایی به دیگران</t>
  </si>
  <si>
    <t>دریافت های نقدی حاصل از سود تسهیلات اعطایی به دیگران</t>
  </si>
  <si>
    <t>دریافت های نقدی حاصل از سود سهام</t>
  </si>
  <si>
    <t>دریافت های نقدی حاصل از سود سایر سرمایه گذاری ها</t>
  </si>
  <si>
    <t>جریان خالص ورود (خروج) نقد حاصل از فعالیت های سرمایه گذاری</t>
  </si>
  <si>
    <t>جریان خالص ورود (خروج) نقد قبل از فعالیت های تامین مالی</t>
  </si>
  <si>
    <t xml:space="preserve">جریان های نقدی حاصل از فعاليتهاي تامین مالی : </t>
  </si>
  <si>
    <t>دریافت های نقدی حاصل از صرف سهام</t>
  </si>
  <si>
    <t>دریافت های نقدی حاصل از افزایش سرمایه</t>
  </si>
  <si>
    <t>دریافت های نقدی حاصل از فروش سهام خزانه</t>
  </si>
  <si>
    <t>پرداختهای نقدی برای خرید سهام خزانه</t>
  </si>
  <si>
    <t>دریافت های نقدی حاصل از تسهیلات</t>
  </si>
  <si>
    <t>پرداختهای نقدی بابت اصل تسهیلات</t>
  </si>
  <si>
    <t>پرداختهای نقدی بابت سود تسهیلات</t>
  </si>
  <si>
    <t>دریافت های نقدی حاصل از انتشار اوراق مشارکت</t>
  </si>
  <si>
    <t>پرداختهای نقدی بابت اصل اوراق مشارکت</t>
  </si>
  <si>
    <t>پرداختهای نقدی بابت سود اوراق مشارکت</t>
  </si>
  <si>
    <t>دریافت های نقدی حاصل از انتشار اوراق خرید دین</t>
  </si>
  <si>
    <t>پرداختهای نقدی بابت اصل اوراق خرید دین</t>
  </si>
  <si>
    <t>پرداختهای نقدی بابت سود اوراق خرید دین</t>
  </si>
  <si>
    <t>پرداختهای نقدی بابت اصل اقساط اجاره سرمایه ای</t>
  </si>
  <si>
    <t>پرداختهای نقدی بابت سود  اجاره سرمایه ای</t>
  </si>
  <si>
    <t>پرداختهای نقدی بابت سود سهام</t>
  </si>
  <si>
    <t>جریان خالص ورود (خروج) نقد حاصل از فعالیت های تامین مالی</t>
  </si>
  <si>
    <t>خالص افزایش (کاهش) در موجودی نقد</t>
  </si>
  <si>
    <t>مانده موجودی نقد در ابتدای سال</t>
  </si>
  <si>
    <t>مانده موجودی نقد در پایان سال</t>
  </si>
  <si>
    <t>معاملات غیر نقدی</t>
  </si>
  <si>
    <t>شرح</t>
  </si>
  <si>
    <t>مقدار</t>
  </si>
  <si>
    <t>مبلغ</t>
  </si>
  <si>
    <t>داخلی:</t>
  </si>
  <si>
    <t>گروه محصولات / محصول</t>
  </si>
  <si>
    <t>صادراتی:</t>
  </si>
  <si>
    <t>فروش ناخالص</t>
  </si>
  <si>
    <t>فروش خالص</t>
  </si>
  <si>
    <t>درآمد ارایه خدمات</t>
  </si>
  <si>
    <t xml:space="preserve">     برگشت از فروش</t>
  </si>
  <si>
    <t xml:space="preserve">    تخفیفات</t>
  </si>
  <si>
    <t>درآمد عملیاتی</t>
  </si>
  <si>
    <t>درصد نسبت به کل</t>
  </si>
  <si>
    <t>اشخاص وابسته</t>
  </si>
  <si>
    <t>سایر مشتریان</t>
  </si>
  <si>
    <t>5-2-</t>
  </si>
  <si>
    <t>خدمات کارمزدی</t>
  </si>
  <si>
    <t>.......................</t>
  </si>
  <si>
    <t>سایر(اقلام کمتر از 10 درصد خدمات)</t>
  </si>
  <si>
    <t>5-3-</t>
  </si>
  <si>
    <t>جدول مقایسه ای درآمدهای عملیاتی و بهای تمام شده مربوط:</t>
  </si>
  <si>
    <t>بهای تمام شده</t>
  </si>
  <si>
    <t>سود ناخالص</t>
  </si>
  <si>
    <t>درصد سود ناخالص به درآمد عملیاتی</t>
  </si>
  <si>
    <t>فروش خالص:</t>
  </si>
  <si>
    <t>ارایه خدمات:</t>
  </si>
  <si>
    <t>سایر عملیات</t>
  </si>
  <si>
    <t>حذف ها</t>
  </si>
  <si>
    <t>تجمیعی</t>
  </si>
  <si>
    <t>درآمد عملیاتی:</t>
  </si>
  <si>
    <t>فروش به مشتریان برون سازمانی</t>
  </si>
  <si>
    <t>فروش به سایر قسمتها</t>
  </si>
  <si>
    <t>جمع درآمد عملیاتی</t>
  </si>
  <si>
    <t>نتیجه عملیات قسمت</t>
  </si>
  <si>
    <t>هزینه های مشترک تخصیص نیافته</t>
  </si>
  <si>
    <t>سود عملیاتی</t>
  </si>
  <si>
    <t>سایر اطلاعات:</t>
  </si>
  <si>
    <t>دارایی های قسمت</t>
  </si>
  <si>
    <t>دارایی های مشترک تخصیص نیافته</t>
  </si>
  <si>
    <t>جمع دارایی های تجمیعی</t>
  </si>
  <si>
    <t>بدهی های قسمت</t>
  </si>
  <si>
    <t>بدهی های مشترک تخصیص نیافته</t>
  </si>
  <si>
    <t>جمع بدهی های تجمیعی</t>
  </si>
  <si>
    <t>مخارج سرمایه ای</t>
  </si>
  <si>
    <t>استهلاک</t>
  </si>
  <si>
    <t>سایر هزینه های غیر نقدی به استثنای استهلاک</t>
  </si>
  <si>
    <t>-6-1</t>
  </si>
  <si>
    <t>-6-2</t>
  </si>
  <si>
    <t>قسمت</t>
  </si>
  <si>
    <t>محصولات</t>
  </si>
  <si>
    <t>-6-3</t>
  </si>
  <si>
    <t>-6-4</t>
  </si>
  <si>
    <t>7-</t>
  </si>
  <si>
    <t>بهای تمام شده درآمدهای عملیاتی</t>
  </si>
  <si>
    <t>ارائه</t>
  </si>
  <si>
    <t>فروش</t>
  </si>
  <si>
    <t>خدمات</t>
  </si>
  <si>
    <t>جمع</t>
  </si>
  <si>
    <t>مواد مستقیم</t>
  </si>
  <si>
    <t>دستمزد مستقیم</t>
  </si>
  <si>
    <t>سربار ساخت:</t>
  </si>
  <si>
    <t xml:space="preserve">    دستمزد غیر مستقیم</t>
  </si>
  <si>
    <t xml:space="preserve">    مواد غیر مستقیم</t>
  </si>
  <si>
    <t>..................</t>
  </si>
  <si>
    <t>سایر( اقلام کمتر از 10 درصد سربار تولید)</t>
  </si>
  <si>
    <t>هزینه های جذب نشده</t>
  </si>
  <si>
    <t>جمع هزینه های ساخت</t>
  </si>
  <si>
    <t>(افزایش) کاهش موجودی های در جریان ساخت</t>
  </si>
  <si>
    <t>ضایعات غیر عادی</t>
  </si>
  <si>
    <t>بهای تمام شده ساخت</t>
  </si>
  <si>
    <t>7-1-</t>
  </si>
  <si>
    <t>نوع مواد اولیه</t>
  </si>
  <si>
    <t>کشور</t>
  </si>
  <si>
    <t>درصد نسبت به کل خرید سال</t>
  </si>
  <si>
    <t>انگلستان</t>
  </si>
  <si>
    <t>آلمان</t>
  </si>
  <si>
    <t>ایران</t>
  </si>
  <si>
    <t>7-2-</t>
  </si>
  <si>
    <t>مقایسه مقدار تولید شرکت در سال مالی مورد گزارش با ظرفیت اسمی و ظرفیت معمولی (عملی)، نتایج زیر را نشان می دهد.</t>
  </si>
  <si>
    <t xml:space="preserve">واحد اندازه گیری </t>
  </si>
  <si>
    <t>ظرفیت اسمی</t>
  </si>
  <si>
    <t>ظرفیت معمولی(عملی)</t>
  </si>
  <si>
    <t>7-3-</t>
  </si>
  <si>
    <t>8-</t>
  </si>
  <si>
    <t>هزینه های فروش ، اداری و عمومی</t>
  </si>
  <si>
    <t>هزینه های فروش و توزیع:</t>
  </si>
  <si>
    <t>حقوق و دستمزد و مزایا</t>
  </si>
  <si>
    <t>حمل و نقل</t>
  </si>
  <si>
    <t>حق العمل کاری و کمسیون فروش</t>
  </si>
  <si>
    <t>............................</t>
  </si>
  <si>
    <t>سایر (اقلام کمتر از 10 درصد هزینه های فروش و توزیع)</t>
  </si>
  <si>
    <t>هزینه های اداری و عمومی:</t>
  </si>
  <si>
    <t>.........................</t>
  </si>
  <si>
    <t>سایر (اقلام کمتر از 10 درصد هزینه های اداری عمومی)</t>
  </si>
  <si>
    <t>9-</t>
  </si>
  <si>
    <t>هزینه کاهش ارزش دریافتنی ها</t>
  </si>
  <si>
    <t>10-</t>
  </si>
  <si>
    <t>سایر درآمد ها</t>
  </si>
  <si>
    <t>فروش ضایعات</t>
  </si>
  <si>
    <t>سود ناشی از تسعیر دارایی های ارزی عملیاتی</t>
  </si>
  <si>
    <t>درآمد اجاره</t>
  </si>
  <si>
    <t>خالص اضافی انبار</t>
  </si>
  <si>
    <t>11-</t>
  </si>
  <si>
    <t>سایر هزینه ها</t>
  </si>
  <si>
    <t>ضایعات غیر عادی تولید</t>
  </si>
  <si>
    <t>هزینه های جذب نشده در تولید</t>
  </si>
  <si>
    <t>زیان کاهش ارزش موجودی ها</t>
  </si>
  <si>
    <t>زیان ناشی از تسعیر بدهی های ارزی عملیاتی</t>
  </si>
  <si>
    <t>خالص کسری انبار</t>
  </si>
  <si>
    <t>11-1-</t>
  </si>
  <si>
    <t>مبلغ ........................... میلیون ریال ضایعات غیرعادی تولید،ناشی از .................. است.</t>
  </si>
  <si>
    <t>12-</t>
  </si>
  <si>
    <t>هزینه های مالی</t>
  </si>
  <si>
    <t>وام های دریافتی:</t>
  </si>
  <si>
    <t>بانک ها و موسسات اعتباری</t>
  </si>
  <si>
    <t>سایر اشخاص</t>
  </si>
  <si>
    <t>اوراق مشارکت</t>
  </si>
  <si>
    <t>اوراق خرید دین</t>
  </si>
  <si>
    <t>تعهدات اجاره سرمایه ای</t>
  </si>
  <si>
    <t>13-</t>
  </si>
  <si>
    <t>سایر درآمد ها و هزینه های غیر عملیاتی</t>
  </si>
  <si>
    <t>اشخاص وابسته:</t>
  </si>
  <si>
    <t>سود (زیان) ناشی از فروش دارایی های ثابت مشهود</t>
  </si>
  <si>
    <t>سود (زیان) ناشی از فروش دارایی های نامشهود</t>
  </si>
  <si>
    <t>سود حاصل از فروش مواد اولیه</t>
  </si>
  <si>
    <t>سود ناشی از فروش سرمایه گذاری ها</t>
  </si>
  <si>
    <t>سایر اقلام:</t>
  </si>
  <si>
    <t>سود حاصل ازسایر اوراق بهادار و سپرده های سرمایه گذاری بانکی</t>
  </si>
  <si>
    <t>سود سهام</t>
  </si>
  <si>
    <t>زیان کاهش ارزش سرمایه گذاری های بلند مدت</t>
  </si>
  <si>
    <t>سود(زیان) تسعیر یا تسویه دارایی ها و بدهی های ارزی غیر مرتبط با عملیات</t>
  </si>
  <si>
    <t>14-</t>
  </si>
  <si>
    <t>درآمدهای عملیاتی</t>
  </si>
  <si>
    <t>هزینه های فروش،اداری عمومی</t>
  </si>
  <si>
    <t>سایر درآمدها</t>
  </si>
  <si>
    <t>سایر درآمدها و هزینه های غیر عملیاتی</t>
  </si>
  <si>
    <t>سود عملیات متوقف شده قبل از مالیات (زیان)</t>
  </si>
  <si>
    <t>مالیات بر درآمد/ اثر مالیاتی</t>
  </si>
  <si>
    <t>جریان های نقدی حاصل از عملیات متوقف شده:</t>
  </si>
  <si>
    <t>جریان خالص ورود وجه نقد ناشی از فعالیت های عملیاتی</t>
  </si>
  <si>
    <t>جریان خالص ورود وجه نقد ناشی از فعالیت های سرمایه گذاری</t>
  </si>
  <si>
    <t>جریان خالص ورود وجه نقد ناشی از فعالیت های تامین مالی</t>
  </si>
  <si>
    <t>خالص افزایش (کاهش) وجه نقد</t>
  </si>
  <si>
    <t>15-</t>
  </si>
  <si>
    <t>مبنای محاسبه سود (زیان) پایه هر سهم</t>
  </si>
  <si>
    <t xml:space="preserve">سود ناشی از عملیات در حال تداوم- عملیاتی </t>
  </si>
  <si>
    <t>اثر مالیاتی</t>
  </si>
  <si>
    <t xml:space="preserve">سود ناشی از عملیات در حال تداوم- غیر عملیاتی </t>
  </si>
  <si>
    <t>سود (زیان) ناشی از عملیات متوقف شده</t>
  </si>
  <si>
    <t>سود خالص</t>
  </si>
  <si>
    <t>تعداد</t>
  </si>
  <si>
    <t>میانگین موزون تعداد سهام عادی</t>
  </si>
  <si>
    <t>میانگین موزون تعداد سهام خزانه</t>
  </si>
  <si>
    <t xml:space="preserve">میانگین موزون تعداد سهام </t>
  </si>
  <si>
    <t>16-</t>
  </si>
  <si>
    <t>داریی های ثابت مشهود</t>
  </si>
  <si>
    <t>زمین</t>
  </si>
  <si>
    <t>ساختمان</t>
  </si>
  <si>
    <t>ساختمان (اجاره سرمایه ای)</t>
  </si>
  <si>
    <t>تاسیسات</t>
  </si>
  <si>
    <t>ماشین آلات و تجهیزات</t>
  </si>
  <si>
    <t>وسایل نقلیه</t>
  </si>
  <si>
    <t>اثاثه و منصوبات</t>
  </si>
  <si>
    <t>ابزار آلات</t>
  </si>
  <si>
    <t>دارایی های در جریان تکمیل</t>
  </si>
  <si>
    <t>پیش پرداخت های سرمایه ای</t>
  </si>
  <si>
    <t>اقلام سرمایه ای در انبار</t>
  </si>
  <si>
    <t>افزایش</t>
  </si>
  <si>
    <t>واگذار شده</t>
  </si>
  <si>
    <t>افزایش ناشی از تجدید ارزیابی</t>
  </si>
  <si>
    <t>کاهش ناشی از تجدید ارزیابی</t>
  </si>
  <si>
    <t>انتقال به دارایی های غیر جاری نگهداری شده برای فروش</t>
  </si>
  <si>
    <t>سایر نقل و انتقالات و تغییرات</t>
  </si>
  <si>
    <t>آثار تفاوت تسعیر ارز</t>
  </si>
  <si>
    <t>کاهش ارزش انباشته</t>
  </si>
  <si>
    <t>برگشت کاهش ارزش انباشته</t>
  </si>
  <si>
    <t>16-1-</t>
  </si>
  <si>
    <t>16-2-</t>
  </si>
  <si>
    <t>برمبنای بهای تمام شده</t>
  </si>
  <si>
    <t>برمبنای تجدید ارزیابی</t>
  </si>
  <si>
    <t>16-3-</t>
  </si>
  <si>
    <t>16-4-</t>
  </si>
  <si>
    <t>تاثیر پروژه بر عملیات</t>
  </si>
  <si>
    <t>مخارج انباشته</t>
  </si>
  <si>
    <t>درصد تکمیل</t>
  </si>
  <si>
    <t>برآورد تاریخ بهره برداری</t>
  </si>
  <si>
    <t>افزایش ظرفیت</t>
  </si>
  <si>
    <t>16-4-1-</t>
  </si>
  <si>
    <t>16-4-2-</t>
  </si>
  <si>
    <t>مبالغ زیر به حساب دارایی های در جریان تکمیل منظور شده است:</t>
  </si>
  <si>
    <t>مخارج تامین مالی</t>
  </si>
  <si>
    <t>مخارج مالی اوراق مشارکت</t>
  </si>
  <si>
    <t>تفاوت تسعیر تسهیلات مالی ارزی دریافتی</t>
  </si>
  <si>
    <t>16-4-3-</t>
  </si>
  <si>
    <t>گردش حساب مخارج تامین مالی منظور شده به دارایی های در جریان تکمیل به شرح ذیل است.</t>
  </si>
  <si>
    <t>مانده اول سال</t>
  </si>
  <si>
    <t>احتساب به دارایی طی سال</t>
  </si>
  <si>
    <t>مانده پایان سال</t>
  </si>
  <si>
    <t>16-5-</t>
  </si>
  <si>
    <t>مبالغ دفتری</t>
  </si>
  <si>
    <t>توضیحات</t>
  </si>
  <si>
    <t>عدم انتقال مالکیت</t>
  </si>
  <si>
    <t>محدودیت در اعمال قانونی</t>
  </si>
  <si>
    <t>17-</t>
  </si>
  <si>
    <t>سرمایه گذاری در املاک</t>
  </si>
  <si>
    <t>پیش پرداخت خرید</t>
  </si>
  <si>
    <t>17-1-</t>
  </si>
  <si>
    <t>18-</t>
  </si>
  <si>
    <t>دارایی های نا مشهود</t>
  </si>
  <si>
    <t>حق امتیاز خدمات عمومی</t>
  </si>
  <si>
    <t>سرقفلی محل کسب</t>
  </si>
  <si>
    <t>دانش فنی</t>
  </si>
  <si>
    <t>نرم افزار رایانه ای</t>
  </si>
  <si>
    <t>پیش پرداخت ها</t>
  </si>
  <si>
    <t>(مبالغ به میلیون ریال)</t>
  </si>
  <si>
    <t>استهلاک انباشته و کاهش ارزش انباشته:</t>
  </si>
  <si>
    <t>اثار تفاوت های تسعیر ارز</t>
  </si>
  <si>
    <t xml:space="preserve">استهلاک </t>
  </si>
  <si>
    <t>19-</t>
  </si>
  <si>
    <t>سرمایه گذاری های بلند مدت</t>
  </si>
  <si>
    <t>مبلغ دفتری</t>
  </si>
  <si>
    <t>سرمایه گذاری در سایر اوراق بهادار</t>
  </si>
  <si>
    <t>سپرده های سرمایه گذاری بلند مدت بانکی</t>
  </si>
  <si>
    <t>19-1-</t>
  </si>
  <si>
    <t>سرمایه گذاری در سهام شرکت ها به شرح زیر تفکیک می شود :</t>
  </si>
  <si>
    <t>تعداد سهام</t>
  </si>
  <si>
    <t>ارزش بازار</t>
  </si>
  <si>
    <t>درصد سرمایه گذاری</t>
  </si>
  <si>
    <t>سرمایه گذاری سریع المعامله</t>
  </si>
  <si>
    <t>(بورسی و فرا بورسی):</t>
  </si>
  <si>
    <t>شرکت ....................</t>
  </si>
  <si>
    <t>19-2-</t>
  </si>
  <si>
    <t>ناشر</t>
  </si>
  <si>
    <t>نوع اوراق</t>
  </si>
  <si>
    <t>نرخ سود</t>
  </si>
  <si>
    <t>درصد</t>
  </si>
  <si>
    <t>شرکت ...................</t>
  </si>
  <si>
    <t>مشارکت</t>
  </si>
  <si>
    <t>مرابحه</t>
  </si>
  <si>
    <t>صکوک</t>
  </si>
  <si>
    <t>..............</t>
  </si>
  <si>
    <t>19-3-</t>
  </si>
  <si>
    <t>19-4-</t>
  </si>
  <si>
    <t>19-5-</t>
  </si>
  <si>
    <t>سرمایه گذاری های زیر در وثیقه بدهی ها هستند:</t>
  </si>
  <si>
    <t>19-6-</t>
  </si>
  <si>
    <t>گردش حساب کاهش ارز انباشته:</t>
  </si>
  <si>
    <t>مانده در ابتدای سال</t>
  </si>
  <si>
    <t>زیان کاهش ارز</t>
  </si>
  <si>
    <t>مانده در پایان سال</t>
  </si>
  <si>
    <t>20-</t>
  </si>
  <si>
    <t>دریافتنی های تجاری و سایر دریافتنی ها</t>
  </si>
  <si>
    <t>20-1-</t>
  </si>
  <si>
    <t>ریالی</t>
  </si>
  <si>
    <t>ارزی</t>
  </si>
  <si>
    <t>کاهش ارز</t>
  </si>
  <si>
    <t>خالص</t>
  </si>
  <si>
    <t>تجاری:</t>
  </si>
  <si>
    <t>اسناد دریافتنی:</t>
  </si>
  <si>
    <t>دریافتنی های کوتاه مدت</t>
  </si>
  <si>
    <t>حساب های دریافتنی:</t>
  </si>
  <si>
    <t>سایر دریافتنی ها:</t>
  </si>
  <si>
    <t>کارکنان ( وام مساعده )</t>
  </si>
  <si>
    <t>سپرده های موقت</t>
  </si>
  <si>
    <t>سود سهام دریافتنی</t>
  </si>
  <si>
    <t>سایر</t>
  </si>
  <si>
    <t>کاهش ارزش</t>
  </si>
  <si>
    <t>20-2-</t>
  </si>
  <si>
    <t>دریافتنی های بلند مدت</t>
  </si>
  <si>
    <t>20-3-</t>
  </si>
  <si>
    <t>20-4-</t>
  </si>
  <si>
    <t>مدت زمان دریافتنی هایی که معوق هستند ولی کاهش ارزش نداشته اند:</t>
  </si>
  <si>
    <t>...-... روز</t>
  </si>
  <si>
    <t>میانگین مدت زمان (روز)</t>
  </si>
  <si>
    <t>20-5-</t>
  </si>
  <si>
    <t>گردش حساب کاهش ارزش دریافتنی ها به شرح ذیل است:</t>
  </si>
  <si>
    <t>زیان های کاهش ارزش دریافتنی ها</t>
  </si>
  <si>
    <t>حذف شده طی سال به عنوان غیر قابل وصول</t>
  </si>
  <si>
    <t>بازیافت شده طی سال</t>
  </si>
  <si>
    <t>برگشت زیان های کاهش ارزش</t>
  </si>
  <si>
    <t>21-</t>
  </si>
  <si>
    <t>سایر دارایی ها</t>
  </si>
  <si>
    <t>سپرده نزد صندوق دادگستری</t>
  </si>
  <si>
    <t>20-6-</t>
  </si>
  <si>
    <t>20-7-</t>
  </si>
  <si>
    <t>22-</t>
  </si>
  <si>
    <t>پیش پرداخت های خارجی:</t>
  </si>
  <si>
    <t>سفارشات مواد اولیه</t>
  </si>
  <si>
    <t>سفارشات قطعات و لوازم یدکی</t>
  </si>
  <si>
    <t>.................</t>
  </si>
  <si>
    <t>پیش پرداخت های داخلی:</t>
  </si>
  <si>
    <t>خرید مواد اولیه</t>
  </si>
  <si>
    <t>بیمه دارایی ها</t>
  </si>
  <si>
    <t>مالیات بر درآمد</t>
  </si>
  <si>
    <t>.............</t>
  </si>
  <si>
    <t>22-1-</t>
  </si>
  <si>
    <t>22-2-</t>
  </si>
  <si>
    <t>پيش پرداخت ها شامل ..... ميليون ريال پيش پرداخت به اشخاص وابسته طبق يادداشت 3-46 مي باشد.</t>
  </si>
  <si>
    <t>23-</t>
  </si>
  <si>
    <t>موجودي مواد و كالا</t>
  </si>
  <si>
    <t>بهاي تمام شده</t>
  </si>
  <si>
    <t>كالاي ساخته شده</t>
  </si>
  <si>
    <t>كالاي در جريان ساخت</t>
  </si>
  <si>
    <t>مواد اوليه و بسته بندي</t>
  </si>
  <si>
    <t>قطعه و لاوزم يدكي</t>
  </si>
  <si>
    <t>ساير موجودي ها</t>
  </si>
  <si>
    <t>مالیات پرداختني(يادداشت 37)</t>
  </si>
  <si>
    <t>23-1-</t>
  </si>
  <si>
    <t>23-2-</t>
  </si>
  <si>
    <t>23-3-</t>
  </si>
  <si>
    <t>موجودي مواد اوليه،كالاي ساخته شده و ........ به بهاي تمام شده .......... ميليون ريال در وثيقه بانك ها مي باشد.</t>
  </si>
  <si>
    <t>24-</t>
  </si>
  <si>
    <t>سرمايه گذاري هاي كوتاه مدت</t>
  </si>
  <si>
    <t>سرمايه گذاري هاي سريع المعامله در بازار:</t>
  </si>
  <si>
    <t>سهام شركت هاي پذيرفته شده در بورس و فرابورس</t>
  </si>
  <si>
    <t>ساير اوراق بهادار</t>
  </si>
  <si>
    <t>سرمايه گذاري در ساير اوراق بهادار</t>
  </si>
  <si>
    <t>سرمايه گذاري در اوراق بهادار</t>
  </si>
  <si>
    <t>سپرده هاي سرمايه گذاري كوتاه مدت بانكي</t>
  </si>
  <si>
    <t>25-</t>
  </si>
  <si>
    <t>نقد در راه</t>
  </si>
  <si>
    <t>25-1-</t>
  </si>
  <si>
    <t>25-2-</t>
  </si>
  <si>
    <t>نقد در راه، مربوط به چك هاي به تاريخ 13XX/12/29 مي باشد كه براي وصول به بانك ارائه شده است.</t>
  </si>
  <si>
    <t>26-</t>
  </si>
  <si>
    <t>زمين و ساختمان انبار</t>
  </si>
  <si>
    <t>دارايي هاي مرتبط با كارخانه توليد محصولات غذايي</t>
  </si>
  <si>
    <t>دارايي هاي غير جاري نگهداري شده براي فروش</t>
  </si>
  <si>
    <t>بدهي هاي مرتبط با دارايي هاي غير جاري نگهداري شده براي فروش</t>
  </si>
  <si>
    <t>26-1-</t>
  </si>
  <si>
    <t>26-2-</t>
  </si>
  <si>
    <t>دارايي هاي كارخانه:</t>
  </si>
  <si>
    <t>دارايي هاي ثابت مشهود</t>
  </si>
  <si>
    <t>موجودي كالا</t>
  </si>
  <si>
    <t>دريافتني هاي تجاري</t>
  </si>
  <si>
    <t>بدهي هاي كارخانه:</t>
  </si>
  <si>
    <t>پرداختني هاي تجاري</t>
  </si>
  <si>
    <t>......................</t>
  </si>
  <si>
    <t>27-</t>
  </si>
  <si>
    <t>سرمايه</t>
  </si>
  <si>
    <t>تركيب سهامداران در تاريخ صورت وضعيت مالي به شرح زير است:</t>
  </si>
  <si>
    <t>درصد مالكيت</t>
  </si>
  <si>
    <t>سايرين (كمتر 5 درصد)</t>
  </si>
  <si>
    <t>27-1-</t>
  </si>
  <si>
    <t>صورت تطبيق تعداد سهام اول سال و پايان سال</t>
  </si>
  <si>
    <t>مانده ابتداي سال</t>
  </si>
  <si>
    <t>افزايش سرمايه از محل سود انباشته</t>
  </si>
  <si>
    <t>.....................</t>
  </si>
  <si>
    <t>مانده پايان سال</t>
  </si>
  <si>
    <t>28-</t>
  </si>
  <si>
    <t>افزايش سرمايه در جريان</t>
  </si>
  <si>
    <t>29-</t>
  </si>
  <si>
    <t>30-</t>
  </si>
  <si>
    <t>31-</t>
  </si>
  <si>
    <t>ساير اندوخته ها</t>
  </si>
  <si>
    <t>اندوخته عمومي</t>
  </si>
  <si>
    <t>اندوخته طرح توسعه</t>
  </si>
  <si>
    <t>مانده در ابتداي سال</t>
  </si>
  <si>
    <t>افزايش</t>
  </si>
  <si>
    <t>مانده در پايان سال</t>
  </si>
  <si>
    <t>32-</t>
  </si>
  <si>
    <t>تفاوت تسعير ارز عمليات خارجي</t>
  </si>
  <si>
    <t>33-</t>
  </si>
  <si>
    <t xml:space="preserve">سهم </t>
  </si>
  <si>
    <t>خريد طي سال</t>
  </si>
  <si>
    <t>فروش طي سال</t>
  </si>
  <si>
    <t>33-1-</t>
  </si>
  <si>
    <t>34-</t>
  </si>
  <si>
    <t>پرداختهاي تجاري و ساير پرداختني ها</t>
  </si>
  <si>
    <t>پرداختني هاي كوتاه مدت:</t>
  </si>
  <si>
    <t>34-1-</t>
  </si>
  <si>
    <t>ريالي</t>
  </si>
  <si>
    <t>ارزي</t>
  </si>
  <si>
    <t>تجاري:</t>
  </si>
  <si>
    <t>اسناد پرداختني:</t>
  </si>
  <si>
    <t>ساير تامين كنندگان كالا و خدمات</t>
  </si>
  <si>
    <t>حسابهاي پرداختني:</t>
  </si>
  <si>
    <t>ساير پرداختني ها:</t>
  </si>
  <si>
    <t>ساير اشخاص</t>
  </si>
  <si>
    <t>حساب هاي پرداختني:</t>
  </si>
  <si>
    <t>ماليات هاي تكليفي</t>
  </si>
  <si>
    <t>حق بيمه هاي پرداختني</t>
  </si>
  <si>
    <t>سپرده حسن انجام كار</t>
  </si>
  <si>
    <t>هزينه هاي پرداختني</t>
  </si>
  <si>
    <t>ساير</t>
  </si>
  <si>
    <t>34-2-</t>
  </si>
  <si>
    <t>پرداختني هاي بلند مدت:</t>
  </si>
  <si>
    <t>....................</t>
  </si>
  <si>
    <t>34-2-1-</t>
  </si>
  <si>
    <t>سررسيد اسناد پرداختني بلند مدت در تاريخ صورت وضعيت مالي به شرح زير است:</t>
  </si>
  <si>
    <t>سال</t>
  </si>
  <si>
    <t>34-3-</t>
  </si>
  <si>
    <t>35-</t>
  </si>
  <si>
    <t>تسهيلات مالي</t>
  </si>
  <si>
    <t xml:space="preserve">جاري </t>
  </si>
  <si>
    <t>بلند مدت</t>
  </si>
  <si>
    <t>تسهيلات دريافتي</t>
  </si>
  <si>
    <t>اوراق مشاركت</t>
  </si>
  <si>
    <t>اوراق خريد دين</t>
  </si>
  <si>
    <t>تعهدات سرمايه اي</t>
  </si>
  <si>
    <t>35-1-</t>
  </si>
  <si>
    <t>تسهيلات دريافتي بر حسب مباني مختلف به شرح زير است:</t>
  </si>
  <si>
    <t>35-1-1-</t>
  </si>
  <si>
    <t>به تفكيك تامين كنندگان تسهيلات:</t>
  </si>
  <si>
    <t>بانك ها</t>
  </si>
  <si>
    <t>سپرده هاي سرمايه گذاري</t>
  </si>
  <si>
    <t>سود و كارمزد سال هاي آتي</t>
  </si>
  <si>
    <t>سود و كارمزد جرائم معوق</t>
  </si>
  <si>
    <t>.</t>
  </si>
  <si>
    <t>حصه بلند مدت</t>
  </si>
  <si>
    <t>حصه جاري</t>
  </si>
  <si>
    <t>35-1-2-</t>
  </si>
  <si>
    <t>به تفكيك نرخ سود و كارمزد:</t>
  </si>
  <si>
    <t>بيش از 25 درصد</t>
  </si>
  <si>
    <t>20 تا 25 درصد</t>
  </si>
  <si>
    <t>15 تا 20 درصد</t>
  </si>
  <si>
    <t>10 تا 15 درصد</t>
  </si>
  <si>
    <t>1 تا 10 درصد</t>
  </si>
  <si>
    <t>35-1-3-</t>
  </si>
  <si>
    <t>به تفكيك زمان بندي پرداخت:</t>
  </si>
  <si>
    <t>35-1-4-</t>
  </si>
  <si>
    <t>به تفكيك نوع وثيقه:</t>
  </si>
  <si>
    <t>چك و سفته</t>
  </si>
  <si>
    <t>تسهيلات بدون وثيقه</t>
  </si>
  <si>
    <t>زمين، ساختمان و ماشين آلات</t>
  </si>
  <si>
    <t>35-2-</t>
  </si>
  <si>
    <t>35-3-</t>
  </si>
  <si>
    <t>35-4-</t>
  </si>
  <si>
    <t>عمليات در حال تداوم:</t>
  </si>
  <si>
    <t>درآمدهاي عملياتي</t>
  </si>
  <si>
    <t>بهاي تمام شده درآمدهاي عملياتي</t>
  </si>
  <si>
    <t>ساير درآمدها</t>
  </si>
  <si>
    <t>ساير هزينه ها</t>
  </si>
  <si>
    <t xml:space="preserve"> هزينه مالیات بر درآمد:</t>
  </si>
  <si>
    <t xml:space="preserve">   حقوق مالکانه</t>
  </si>
  <si>
    <t xml:space="preserve">    مازاد تجدید ارزیابی دارایی ها</t>
  </si>
  <si>
    <t xml:space="preserve">    جمع بدهی های جاری</t>
  </si>
  <si>
    <t xml:space="preserve">  جمع بدهی ها</t>
  </si>
  <si>
    <t xml:space="preserve">    بدهی های غیر جاری</t>
  </si>
  <si>
    <t>جمع بدهی های غیر جاری</t>
  </si>
  <si>
    <t xml:space="preserve">    دارایی هاي ثابت مشهود </t>
  </si>
  <si>
    <t xml:space="preserve">    سرمايه گذاري در املاک</t>
  </si>
  <si>
    <t xml:space="preserve">    دارایی هاي نامشهود</t>
  </si>
  <si>
    <t xml:space="preserve">    سرمايه گذاري هاي بلند مدت </t>
  </si>
  <si>
    <t xml:space="preserve">    دریافتنی های بلند مدت </t>
  </si>
  <si>
    <t xml:space="preserve">    ساير دارايي ها</t>
  </si>
  <si>
    <t xml:space="preserve">    پيش پرداخت ها </t>
  </si>
  <si>
    <t xml:space="preserve">    موجودي مواد و كالا </t>
  </si>
  <si>
    <t xml:space="preserve">    دریافتنی هاي تجاری و ساير دريافتني ها</t>
  </si>
  <si>
    <t xml:space="preserve">    سرمايه گذاري هاي كوتاه مدت</t>
  </si>
  <si>
    <t xml:space="preserve">    موجودی نقد</t>
  </si>
  <si>
    <t xml:space="preserve">    دارایی های غیر تجاری نگهداری شده برای فروش</t>
  </si>
  <si>
    <t xml:space="preserve">    جمع دارایی ها</t>
  </si>
  <si>
    <t xml:space="preserve">    سرمايه </t>
  </si>
  <si>
    <t xml:space="preserve">    افزایش سرمایه در جریان</t>
  </si>
  <si>
    <t xml:space="preserve">    صرف سهام</t>
  </si>
  <si>
    <t xml:space="preserve">    صرف سهام خزانه</t>
  </si>
  <si>
    <t xml:space="preserve">    اندوخته قانوني </t>
  </si>
  <si>
    <t xml:space="preserve">    ساير اندوخته ها </t>
  </si>
  <si>
    <t xml:space="preserve">    تفاوت تسعیر ارز عملیات خارجی</t>
  </si>
  <si>
    <t xml:space="preserve">    سود انباشته </t>
  </si>
  <si>
    <t xml:space="preserve">    سهام خزانه</t>
  </si>
  <si>
    <t xml:space="preserve">    پرداختنی های بلند مدت</t>
  </si>
  <si>
    <t xml:space="preserve">    تسهیلات مالی بلند مدت</t>
  </si>
  <si>
    <t xml:space="preserve">    ذخیره مزایای پایان خدمت کارکنان</t>
  </si>
  <si>
    <t xml:space="preserve">    پرداختنی های تجاری و سایر پرداختنی ها</t>
  </si>
  <si>
    <t xml:space="preserve">    مالیات پرداختنی</t>
  </si>
  <si>
    <t xml:space="preserve">    سود سهام پرداختنی</t>
  </si>
  <si>
    <t xml:space="preserve">    تسهیلات مالی</t>
  </si>
  <si>
    <t xml:space="preserve">    ذخایر</t>
  </si>
  <si>
    <t xml:space="preserve">    پیش دریافت ها</t>
  </si>
  <si>
    <t>3-13-1-</t>
  </si>
  <si>
    <t>ذخيره تضمين محصولات</t>
  </si>
  <si>
    <t>3-13-2-</t>
  </si>
  <si>
    <t>ذخيره قراردادهاي زيانبار</t>
  </si>
  <si>
    <t>3-13-3-</t>
  </si>
  <si>
    <t>ذخيره مزاياي پايان خدمت</t>
  </si>
  <si>
    <t>اندازه گيري:</t>
  </si>
  <si>
    <t xml:space="preserve">    سرمايه گذاري هاي بلند مدت:</t>
  </si>
  <si>
    <t xml:space="preserve">    سرمايه گذاري هاي جاري:</t>
  </si>
  <si>
    <t>سرمايه گذاري سريع المعامله در بازار</t>
  </si>
  <si>
    <t>ساير سرمايه گذاري هاي جاري</t>
  </si>
  <si>
    <t>شناخت درآمد:</t>
  </si>
  <si>
    <t>در زمان تحقق سود تضمين شده</t>
  </si>
  <si>
    <t>3-16-</t>
  </si>
  <si>
    <t>3-16-1-</t>
  </si>
  <si>
    <t>3-16-2-</t>
  </si>
  <si>
    <t>3-16-3-</t>
  </si>
  <si>
    <t>4-</t>
  </si>
  <si>
    <t>قضاوت هاي مديريت در فرآيند بكارگيري رويه هاي حسابداري و برآوردها</t>
  </si>
  <si>
    <t>4-1-</t>
  </si>
  <si>
    <t>4-1-1-</t>
  </si>
  <si>
    <t>.....</t>
  </si>
  <si>
    <t>موجودی مواد و کالا</t>
  </si>
  <si>
    <t>مازاد مورد مطالبه اداره مالیاتی</t>
  </si>
  <si>
    <t>مالیات تشخیصی / قطعی</t>
  </si>
  <si>
    <t>مالیات پرداختی و پرداختنی</t>
  </si>
  <si>
    <t>پیش پرداخت های مالیات (یادداشت 22)</t>
  </si>
  <si>
    <t>رسیدگی نشده</t>
  </si>
  <si>
    <t>...</t>
  </si>
  <si>
    <t>-</t>
  </si>
  <si>
    <t>رسیدگی به دفاتر</t>
  </si>
  <si>
    <t xml:space="preserve">علی الراس </t>
  </si>
  <si>
    <t>مانده پرداختنی</t>
  </si>
  <si>
    <t>پرداختی</t>
  </si>
  <si>
    <t>قطعی</t>
  </si>
  <si>
    <t>تشخیصی</t>
  </si>
  <si>
    <t>ابرازی</t>
  </si>
  <si>
    <t>درآمد مشمول مالیات ابرازی</t>
  </si>
  <si>
    <t>سود (زیان) ابرازی</t>
  </si>
  <si>
    <t>سال مالی</t>
  </si>
  <si>
    <t>مالیات</t>
  </si>
  <si>
    <t>ذخیره تأمین شده</t>
  </si>
  <si>
    <t>(...)</t>
  </si>
  <si>
    <t>پرداخت شده طی سال</t>
  </si>
  <si>
    <t>40-1- شرکت با هدف فروش گروه محصولات / محصولات ... خود به میزان ... [تن] ، تعداد ... اوراق سلف موازی استاندارد (بدون اختیار ) به قیمت هر ورق ... ریال در تاریخ ... با سررسید ... منتشر نموده که در سر فصل پیش دریافت ها منعکس شده است.</t>
  </si>
  <si>
    <t>سایر پیش دریافت ها</t>
  </si>
  <si>
    <t>نمایندگی های فروش</t>
  </si>
  <si>
    <t xml:space="preserve"> :پیش دریافت از مشتریان</t>
  </si>
  <si>
    <t>40- پیش دریافت ها</t>
  </si>
  <si>
    <t>ذخیره قراردادهای زیان بار</t>
  </si>
  <si>
    <t>ذخیره تضمین محصولات</t>
  </si>
  <si>
    <t>برگشت ذخیره استفاده نشده</t>
  </si>
  <si>
    <t>مصرف</t>
  </si>
  <si>
    <t>مانده ابتدای سال</t>
  </si>
  <si>
    <t>39- ذخایر</t>
  </si>
  <si>
    <t>38-1- سود نقدی هر سهم سال 1×13 مبلغ ... ریال و سال 0×13 مبلغ ... ریال است.</t>
  </si>
  <si>
    <t>اسناد پرداختنی</t>
  </si>
  <si>
    <t>مانده پرداخت نشده</t>
  </si>
  <si>
    <t>38- سود سهام پرداختنی</t>
  </si>
  <si>
    <t>41-3-1- در سال (های ) قبل تسهیلات مالی جاری به مبلغ ... میلیون ریال به اشتباه در سرفصل تسهیلات مالی بلند مدت طبقه بندی شده بود که این موضوع در اقلام مقایسه ای اصلاح شد.</t>
  </si>
  <si>
    <t>41-3- تجدید طبقه بندی :</t>
  </si>
  <si>
    <t>41-2- تغییر در رویه های حسابداری :</t>
  </si>
  <si>
    <t>اصلاح ذخیره مالیات عملکرد سال ××13</t>
  </si>
  <si>
    <t>41- اصلاح اشتباهات، تغییر در رویه های حسابداری و تجدید طبقه بندی</t>
  </si>
  <si>
    <t>هزینه های فروش، اداری و عمومی</t>
  </si>
  <si>
    <t>صورت سود و زیان جامع :</t>
  </si>
  <si>
    <t>سود پایه هر سهم</t>
  </si>
  <si>
    <t>صورت سود و زیان :</t>
  </si>
  <si>
    <t>تسهیلات مالی جاری</t>
  </si>
  <si>
    <t>دارایی های ثابت مشهود</t>
  </si>
  <si>
    <t>صورت وضعیت مالی :</t>
  </si>
  <si>
    <t>(تجدید ارائه)</t>
  </si>
  <si>
    <t>جمع تعدیلات</t>
  </si>
  <si>
    <t>تجدید طبقه بندی</t>
  </si>
  <si>
    <t>تغییر در رویه های حسابداری</t>
  </si>
  <si>
    <t>اصلاح اشتباهات</t>
  </si>
  <si>
    <t>تعدیلات</t>
  </si>
  <si>
    <t>طبق صورت های مالی</t>
  </si>
  <si>
    <t>41-4-1- اصلاح و ارائه مجدد صورت های مالی 1/12/29×13</t>
  </si>
  <si>
    <t>اجاره سرمایه ای ساختمان</t>
  </si>
  <si>
    <t>تحصیل دارایی های ثابت مشهود در قبال تسهیلات</t>
  </si>
  <si>
    <t>تسویه تسهیلات در قبال واگذاری یک واحد آپارتمان</t>
  </si>
  <si>
    <t>تحصیل ده دستگاه کامیون در قبال واگذاری محصولات شرکت</t>
  </si>
  <si>
    <t>افزایش سرمایه از محل مطالبات حال شده سهامداران</t>
  </si>
  <si>
    <t>معاملات غیر نقدی عمده طی سال به شرح زیر است:</t>
  </si>
  <si>
    <t>43- معاملات غیر نقدی</t>
  </si>
  <si>
    <t xml:space="preserve">کاهش (افزایش) پیش پرداخت های عملیاتی </t>
  </si>
  <si>
    <t>تغییرات در سرمایه در گردش :</t>
  </si>
  <si>
    <t xml:space="preserve">جمع تعدیلات </t>
  </si>
  <si>
    <t>خالص (سود ) / زیان تسعیر ارز</t>
  </si>
  <si>
    <t xml:space="preserve">درآمد (هزینه) ناشی از ارزیابی سرمایه گذاری های جاری سریع المعامله به ارزش بازار </t>
  </si>
  <si>
    <t>کاهش ارزش دارایی های غیر جاری</t>
  </si>
  <si>
    <t>استهلاک دارایی های غیر جاری</t>
  </si>
  <si>
    <t>خالص افزایش در ذخیره مزایای پایان خدمات کارکنان</t>
  </si>
  <si>
    <t>زیان کاهش ارزش دریافتنی های تجاری</t>
  </si>
  <si>
    <t>سود ناشی از فروش مواد اولیه</t>
  </si>
  <si>
    <t>سود ناشی از فروش دارایی های نامشهود</t>
  </si>
  <si>
    <t>سود ناشی از فروش دارایی های ثابت مشهود</t>
  </si>
  <si>
    <t>هزینه مالیات بر درآمد</t>
  </si>
  <si>
    <t>:تعدیلات</t>
  </si>
  <si>
    <t>42- نقد حاصل از عملیات</t>
  </si>
  <si>
    <t>44-3- ریسک بازار</t>
  </si>
  <si>
    <t>44-2- اهداف مدیریت ریسک مالی</t>
  </si>
  <si>
    <t>خالص بدهی</t>
  </si>
  <si>
    <t>(.....)</t>
  </si>
  <si>
    <t>جمع بدهی</t>
  </si>
  <si>
    <t>نسبت اهرمی در پایان سال به شرح زیر است :</t>
  </si>
  <si>
    <t>44-1- مدیریت سرمایه</t>
  </si>
  <si>
    <t>44- مدیریت سرمایه و ریسک ها</t>
  </si>
  <si>
    <t>تجزیه و تحلیل حساسیت زیر بر اساس آسیب پذیری از ریسکهای قیمت اوراق بهادار مالکانه در پایان سال تعیین شده اند . اگر قیمت های اوراق بهادار مالکانه 5 درصد بالاتر / پایین تر باشد، سود برای سال منتهی به 2/12/29×13 معادل ... میلیون ریال افزایش / کاهش (1/12/29×13  : معادل ... میلیون ریال افزایش / کاهش ) ناشی از تغییرات در ارزش بازار سرمایه گذاری های جاری سریع المعامله در اوراق بهادار مالکانه ، خواهد داشت و حساسیت شرکت نسبت به قیمت های اوراق بهادار مالکانه از سال قبل تغییر با اهمیتی نداشته است .</t>
  </si>
  <si>
    <t>44-5-1- تجزیه و تحلیل حساسیت قیمت اوراق بهادار مالکانه</t>
  </si>
  <si>
    <t>44-5- سایر ریسک های قیمت</t>
  </si>
  <si>
    <t>به نظر مدیریت ، تجزیه و تحلیل حساسیت نشان دهنده ریسک ذاتی ارز نیست زیرا آسیب پذیری در آخر سال منعکس کننده آسیب پذیری در طی سال نمی باشد.حساسیت گروه به نرخ های ارز در طول سال جاری عمدتا به دلیل ...، کاهش / افزایش یافته است.</t>
  </si>
  <si>
    <t>سود یا زیان</t>
  </si>
  <si>
    <t>اثر واحد پولی</t>
  </si>
  <si>
    <t>44-4-1- تجزیه و تحلیل حساسیت ارزی</t>
  </si>
  <si>
    <t>44-4- مدیریت سرمایه</t>
  </si>
  <si>
    <t>44-7- مدیریت ریسک نقدینگی</t>
  </si>
  <si>
    <t>ذخیره کاهش ارزش</t>
  </si>
  <si>
    <t>میزان مطالبات سر رسید شده</t>
  </si>
  <si>
    <t>میزان مطالبات کل</t>
  </si>
  <si>
    <t>نام مشتری</t>
  </si>
  <si>
    <t>44-6- مدیریت ریسک اعتباری</t>
  </si>
  <si>
    <t>سایر پرداخت ها</t>
  </si>
  <si>
    <t>فروش و ارائه خدمات</t>
  </si>
  <si>
    <t>یورو</t>
  </si>
  <si>
    <t>دلار</t>
  </si>
  <si>
    <t>45-1 - ارز حاصل از صادرات و ارز مصرفی برای واردات و سایر پرداخت ها طی سال مورد گزارش به شرح زیر است :</t>
  </si>
  <si>
    <t>تعهدات سرمایه ای ارزی</t>
  </si>
  <si>
    <t>معادل ریالی خالص دارایی ها (بدهیهای ) پولی ارزی در تاریخ 12/29/ 1×13 (میلیون ریال)</t>
  </si>
  <si>
    <t>خالص دارایی ها (بدهیهای) پولی و ارزی در تاریخ 12/29/ 1×13</t>
  </si>
  <si>
    <t>معادل ریالی خالص دارایی ها (بدهی ها) پولی و ارزی ( میلیون ریال)</t>
  </si>
  <si>
    <t>جمع بدهی های پولی و ارزی</t>
  </si>
  <si>
    <t>پرداختنی های تجاری وسایر پرداختنی ها</t>
  </si>
  <si>
    <t>جمع دارایی های پولی و ارزی</t>
  </si>
  <si>
    <t>....</t>
  </si>
  <si>
    <t>درهم امارات</t>
  </si>
  <si>
    <t>دلار امریکا</t>
  </si>
  <si>
    <t>شماره یادداشت</t>
  </si>
  <si>
    <t>45 - وضعیت ارزی</t>
  </si>
  <si>
    <t>46-2-2 - تسهیلات به شرکت ... با نرخ ترجیحی 10 درصد و بدون دریافت وثیقه پرداخت شده است.</t>
  </si>
  <si>
    <t>46-2-1 - فروش ساختمان به شرکت ... بدون انجام کارشناسی و مزایده به مبلغ ... میلیون ریال صورت گرفته است.</t>
  </si>
  <si>
    <t>46-2 - به استثنای موارد زیر، سایر معاملات با اشخاص وابسته با شرایط حاکم بر معاملات حقیقی تفاوت با اهمیتی نداشته است :</t>
  </si>
  <si>
    <t>P</t>
  </si>
  <si>
    <t>شرکت ...</t>
  </si>
  <si>
    <t>سایر اشخاص وابسته</t>
  </si>
  <si>
    <t>مدیران اصلی شرکت و شرکت های اصلی</t>
  </si>
  <si>
    <t>سهامداران دارای نفوذ قابل ملاحظه</t>
  </si>
  <si>
    <t>شرکت های تحت کنترل مشترک</t>
  </si>
  <si>
    <t>شرکتهای اصلی و نهایی</t>
  </si>
  <si>
    <t>..</t>
  </si>
  <si>
    <t>تضامین اعطایی / دریافتی</t>
  </si>
  <si>
    <t xml:space="preserve">خرید </t>
  </si>
  <si>
    <t>تسهیلات پرداختی</t>
  </si>
  <si>
    <t>تسهیلات دریافتی</t>
  </si>
  <si>
    <t>فروش کالا و خدمات</t>
  </si>
  <si>
    <t>خرید کالا و خدمات</t>
  </si>
  <si>
    <t>مشمول ماده 129</t>
  </si>
  <si>
    <t>نام شخص وابسته</t>
  </si>
  <si>
    <t>46-1 - معاملات انجام شده با اشخاص وابسته طی سال مورد گزارش :</t>
  </si>
  <si>
    <t>46 - معاملات با اشخاص وابسته</t>
  </si>
  <si>
    <t>46-4-1 - ذخیره کاهش ارزش دریافتنی های تجاری در پایان سال مالی 1×13  بابت طلب از شرکت .... بالغ بر ... میلیون ریال می باشد که به دلیل ... تعدیل گردیده است.</t>
  </si>
  <si>
    <t>46-4 - به استثنای مورد زیر هیچگونه هزینه یا ذخیره ای در رابطه با مطالبات از اشخاص وابسته در سال های 2×13 و 1×13 شناسایی نشده است.</t>
  </si>
  <si>
    <t>بدهی</t>
  </si>
  <si>
    <t>طلب</t>
  </si>
  <si>
    <t>سایر پرداختنی ها</t>
  </si>
  <si>
    <t>پرداختنی های تجاری</t>
  </si>
  <si>
    <t>تسهیلات پرداختنی</t>
  </si>
  <si>
    <t>سایر دریافتنی ها</t>
  </si>
  <si>
    <t>دریافتنی های تجاری</t>
  </si>
  <si>
    <t>48-2 - در تاریخ .....، انبار شرکت دچار آتش سوزی شده که از این بابت در حدود ... میلیون ریال به شرکت خسارت وارد گردیده است. لازم به ذکر است موجودی های مزبور در قبال آتش سوزی تحت پوشش بیمه قرار داشته است.</t>
  </si>
  <si>
    <t>رویدادهایی که بعد از تاریخ صورت وضعیت مالی تا تاریخ تایید صورت های مالی اتفاق افتاده اما مستلزم تعدیل اقلام صورت های مالی نبوده بشرح زیر است :</t>
  </si>
  <si>
    <t>48- رویدادهای بعد از تاریخ صورت وضعیت مالی</t>
  </si>
  <si>
    <t>47-3 - در تاریخ ... ادعایی بر علیه شرکت ... مبنی بر ورود خسارت به مبلغ ... میلیون ریال به ساختمان شرکت مطرح شده است که در حال بررسی است و وصول خسارت محتمل می باشد.</t>
  </si>
  <si>
    <t>دعاوی حقوقی مطروحه علیه شرکت</t>
  </si>
  <si>
    <t>فروش دین به بانک</t>
  </si>
  <si>
    <t>:سایر بدهی های احتمالی</t>
  </si>
  <si>
    <t>...تضمین بدهی کارکنان به بانک ها</t>
  </si>
  <si>
    <t>...تضمین وام شرکت</t>
  </si>
  <si>
    <t>:بدهی های احتمالی موضوع ماده 235 اصلاحیه قانون تجارت</t>
  </si>
  <si>
    <t>47-2- بدهی های احتمالی شامل موارد زیر است :</t>
  </si>
  <si>
    <t>...مبلغ تعهد شده سرمایه گذاری در شرکت</t>
  </si>
  <si>
    <t>...خرید ماشین آلات خط تولید</t>
  </si>
  <si>
    <t>...احداث ساختمان خط تولید</t>
  </si>
  <si>
    <t>47-1- تعهدات سرمایه ای ناشی از قراردادهای منعقده و مصوب در تاریخ صورت وضعیت مالی به شرح زیر است:</t>
  </si>
  <si>
    <t>47- تعهدات، بدهی های احتمالی و دارایی های احتمالی</t>
  </si>
  <si>
    <t>49-3 - منابع مالی لازم برای پرداخت سود از محل ...[ فعالیتهای عملیاتی، بازده سرمایه گذاری هاو ...] تأمین خواهد شد.</t>
  </si>
  <si>
    <t>49-2 - هیات مدیره با توجه به وضعیت نقدینگی و توان پرداخت سود از جمله وضعیت نقدینگی در حال حاضر و در دوره پرداخت سود، منابع تامین وجوه نقد جهت پرداخت سود، درصد سود تقسیم شده در سال های گذشته، وضعیت پرداخت سود در سال های گذشته از حیث پرداخت به موقع آن طبق برنامه زمانبندی هیات مدیره، وضعیت پرداخت سود در سال های گذشته از حیث پرداخت آن ظرف مهلت قانونی و وضعیت انتقال سود به سرمایه از طریق افزایش سرمایه از محل مطالبات در سال های گذشته، ونیز با توجه به قوانین و مقررات موجود و برنامه های آتی شرکت، این پیشنهاد را ارائه نموده است.</t>
  </si>
  <si>
    <t>49-1 - پیشنهاد هیات مدیره برای تقسیم سود، مبلغ ... میلیون ریال (مبلغ ... ریال برای هر سهم ) است.</t>
  </si>
  <si>
    <t>49- سود سهام پیشنهادی</t>
  </si>
  <si>
    <t>4-1-2-</t>
  </si>
  <si>
    <t>4-2-</t>
  </si>
  <si>
    <t>قضاوت مربوط به براوردها</t>
  </si>
  <si>
    <t>4-2-1-</t>
  </si>
  <si>
    <t>4-2-2-</t>
  </si>
  <si>
    <t>تجديد ارزيابي ماشين الات و تجهيزات</t>
  </si>
  <si>
    <t>..........</t>
  </si>
  <si>
    <t>سررسید مطالبات</t>
  </si>
  <si>
    <t>مبلغ جریان های نقدی مطالبات</t>
  </si>
  <si>
    <t>مبلغ دفتری مطالبات</t>
  </si>
  <si>
    <t>مبلغ دفتری، مبلغ جریان های نقدی و مدت زمان باقیمانده تا سررسید مطالبات موضوع انتشار اوراق به شرح زیر است:</t>
  </si>
  <si>
    <t>استهلاک کسر</t>
  </si>
  <si>
    <t>ناخالص</t>
  </si>
  <si>
    <t>کسر اوراق</t>
  </si>
  <si>
    <t>ارزش اسمی</t>
  </si>
  <si>
    <t xml:space="preserve">صورت های مالی اساسا برمبنای بهای تمام شده تاریخی تهیه ودر موارد زیر از ارزش های جاری استفاده شده است : </t>
  </si>
  <si>
    <t>-3-1</t>
  </si>
  <si>
    <t>-2-1</t>
  </si>
  <si>
    <t xml:space="preserve">کارکنان شرکت های خدماتی </t>
  </si>
  <si>
    <t>کارکنان قراردادی</t>
  </si>
  <si>
    <t xml:space="preserve">کارکنان رسمی </t>
  </si>
  <si>
    <t xml:space="preserve">نفر </t>
  </si>
  <si>
    <t xml:space="preserve">تعداد کارکنان </t>
  </si>
  <si>
    <t>-1-3</t>
  </si>
  <si>
    <t xml:space="preserve">فعالیت اصلی </t>
  </si>
  <si>
    <t>-1-2</t>
  </si>
  <si>
    <t>(تغییر نام شرکت یا سایر شناسه های هویت ،نسبت به دوره قبل باید افشا شود)</t>
  </si>
  <si>
    <t xml:space="preserve">تاریخچه </t>
  </si>
  <si>
    <t>-1-1</t>
  </si>
  <si>
    <t xml:space="preserve">تاریخچه وفعالیت </t>
  </si>
  <si>
    <t>ب- در سایر موارد ،به عنوان درآمد با هزینه دوره وقوع شناسایی ودر صورت سود وزیان گزارش می شود .</t>
  </si>
  <si>
    <t xml:space="preserve">تفاوت های ناشی از تسویه یا تسعیر اقلام پولی ارزی حسب مورد به شرح زیر در حسابها منظور می شود : </t>
  </si>
  <si>
    <t>-3-4-2</t>
  </si>
  <si>
    <t xml:space="preserve">دلار </t>
  </si>
  <si>
    <t xml:space="preserve">دریافتنی های ارزی </t>
  </si>
  <si>
    <t xml:space="preserve">یورو </t>
  </si>
  <si>
    <t xml:space="preserve">تسهیلات ارزی </t>
  </si>
  <si>
    <t xml:space="preserve">دلیل استفاده از نرخ </t>
  </si>
  <si>
    <t xml:space="preserve">نرخ تسعیر </t>
  </si>
  <si>
    <t xml:space="preserve">نوع ارز </t>
  </si>
  <si>
    <t xml:space="preserve">مانده ها ومعاملات مرتبط </t>
  </si>
  <si>
    <t>-3-4-1</t>
  </si>
  <si>
    <t xml:space="preserve">تسعیر ارز </t>
  </si>
  <si>
    <t>-3-4</t>
  </si>
  <si>
    <t>-3-3-3</t>
  </si>
  <si>
    <t>-3-3-2</t>
  </si>
  <si>
    <t>-3-3-1</t>
  </si>
  <si>
    <t xml:space="preserve">گزارشگری بر حسب قسمت های مختلف </t>
  </si>
  <si>
    <t>-3-3</t>
  </si>
  <si>
    <t>درآمد ارائه خدمات ،در زمان ارائه خدمات ،شناسایی می گردد .</t>
  </si>
  <si>
    <t>-3-2-2</t>
  </si>
  <si>
    <t>درآمد عملیاتی حاصل از فروش کالادر زمان تحویل کالا به مشتری شناسایی می شود .</t>
  </si>
  <si>
    <t>-3-2-1</t>
  </si>
  <si>
    <t xml:space="preserve">درآمد عملیاتی </t>
  </si>
  <si>
    <t>-3-2</t>
  </si>
  <si>
    <t>-3-6-3</t>
  </si>
  <si>
    <t>-3-6-2</t>
  </si>
  <si>
    <t>-3-6-1</t>
  </si>
  <si>
    <t>-3-6</t>
  </si>
  <si>
    <t xml:space="preserve">مخارج تامین مالی </t>
  </si>
  <si>
    <t>-3-5</t>
  </si>
  <si>
    <t>-3-4-4</t>
  </si>
  <si>
    <t>-3-4-3</t>
  </si>
  <si>
    <t>-3-7-3</t>
  </si>
  <si>
    <t>-3-7-2</t>
  </si>
  <si>
    <t>-3-7-1</t>
  </si>
  <si>
    <t xml:space="preserve">مازاد تجدید ارزیابی دارایی ها </t>
  </si>
  <si>
    <t>-3-7</t>
  </si>
  <si>
    <t>-3-6-4-2</t>
  </si>
  <si>
    <t>-3-6-4-1</t>
  </si>
  <si>
    <t xml:space="preserve">ابزار آلات </t>
  </si>
  <si>
    <t xml:space="preserve">اثاثه ومنصوبات </t>
  </si>
  <si>
    <t xml:space="preserve">وسایل نقلیه </t>
  </si>
  <si>
    <t xml:space="preserve">ماشین آلات  وتجهیزات </t>
  </si>
  <si>
    <t xml:space="preserve">تاسیسات </t>
  </si>
  <si>
    <t xml:space="preserve">ساختمان </t>
  </si>
  <si>
    <t xml:space="preserve">روش استهلاک </t>
  </si>
  <si>
    <t xml:space="preserve">نرخ استهلاک </t>
  </si>
  <si>
    <t xml:space="preserve">نوع دارایی </t>
  </si>
  <si>
    <t>-3-6-4</t>
  </si>
  <si>
    <t>-3-10-3</t>
  </si>
  <si>
    <t>-3-10-2</t>
  </si>
  <si>
    <t>-3-10-1</t>
  </si>
  <si>
    <t xml:space="preserve">زیان کاهش ارزش دارایی ها </t>
  </si>
  <si>
    <t>-3-10</t>
  </si>
  <si>
    <t>-3-9-3</t>
  </si>
  <si>
    <t xml:space="preserve">نرم افزار های رایانه ای </t>
  </si>
  <si>
    <t xml:space="preserve">دانش فنی </t>
  </si>
  <si>
    <t>-3-9-2</t>
  </si>
  <si>
    <t>-3-9-1</t>
  </si>
  <si>
    <t>-3-9</t>
  </si>
  <si>
    <t xml:space="preserve">سرمایه گذاری در املاک </t>
  </si>
  <si>
    <t>-3-8</t>
  </si>
  <si>
    <t>-3-12-2</t>
  </si>
  <si>
    <t>-3-12-1</t>
  </si>
  <si>
    <t xml:space="preserve">دارایی های غیر جاری نگه داری شده برای فروش </t>
  </si>
  <si>
    <t>-3-12</t>
  </si>
  <si>
    <t>-3-11-2</t>
  </si>
  <si>
    <t xml:space="preserve">میانگین موزون </t>
  </si>
  <si>
    <t xml:space="preserve">قطعات ولوازم یدکی </t>
  </si>
  <si>
    <t xml:space="preserve">کالای ساخته شده </t>
  </si>
  <si>
    <t xml:space="preserve">اولین صادره از اولین وارده </t>
  </si>
  <si>
    <t xml:space="preserve">کالای در جریان ساخت </t>
  </si>
  <si>
    <t xml:space="preserve">مواد اولیه وبسته بندی </t>
  </si>
  <si>
    <t xml:space="preserve">روش مورد استفاده </t>
  </si>
  <si>
    <t>-3-11-1</t>
  </si>
  <si>
    <t xml:space="preserve">موجودی مواد وکالا </t>
  </si>
  <si>
    <t>-3-11</t>
  </si>
  <si>
    <t>-3-10-5</t>
  </si>
  <si>
    <t>-3-10-4</t>
  </si>
  <si>
    <t>يادداشتهاي توضيحي ، بخش جدایی ناپذیر صورت هاي مالي است .</t>
  </si>
  <si>
    <t xml:space="preserve">اصلاح اشتباهات (یادداشت 41) </t>
  </si>
  <si>
    <t>4-7</t>
  </si>
  <si>
    <t>يادداشتهاي توضيحي صورت هاي مالي</t>
  </si>
  <si>
    <t>اطلاعات مربوط به قسمتهای تجاری شرکت به شرح ذیل است:</t>
  </si>
  <si>
    <t>22</t>
  </si>
  <si>
    <t>23</t>
  </si>
  <si>
    <t>24</t>
  </si>
  <si>
    <t>25</t>
  </si>
  <si>
    <t>استهلاك انياشته و كاهش ارزش انباشته</t>
  </si>
  <si>
    <t>29</t>
  </si>
  <si>
    <t>دارايي هاي در جريان تكميل به شرح زير است:</t>
  </si>
  <si>
    <t>برآورد مخارج تكميل</t>
  </si>
  <si>
    <t>.........</t>
  </si>
  <si>
    <t>30</t>
  </si>
  <si>
    <t>31</t>
  </si>
  <si>
    <t>32</t>
  </si>
  <si>
    <t>33</t>
  </si>
  <si>
    <t>34</t>
  </si>
  <si>
    <t>35</t>
  </si>
  <si>
    <t>36</t>
  </si>
  <si>
    <t>37</t>
  </si>
  <si>
    <t>38</t>
  </si>
  <si>
    <t>39</t>
  </si>
  <si>
    <t>40</t>
  </si>
  <si>
    <t>كاهش</t>
  </si>
  <si>
    <t>41</t>
  </si>
  <si>
    <t>43</t>
  </si>
  <si>
    <t>42</t>
  </si>
  <si>
    <t>44</t>
  </si>
  <si>
    <t>استاندارهاي حسابداري جديد و تجديد نظر شده مصوب كه هنوز لازم الاجرا نيستند:</t>
  </si>
  <si>
    <t>استاندارد حسابداري 35 با عنوان ((ماليات بر درامد))</t>
  </si>
  <si>
    <t>-1</t>
  </si>
  <si>
    <t xml:space="preserve">بانک مرکزی </t>
  </si>
  <si>
    <t>.......(ریال )</t>
  </si>
  <si>
    <t xml:space="preserve">نیمایی </t>
  </si>
  <si>
    <t>.........(ریال )</t>
  </si>
  <si>
    <t>صورت تغييرات در حقوق مالكانه</t>
  </si>
  <si>
    <t>صورت جريان هاي نقدي</t>
  </si>
  <si>
    <t>9</t>
  </si>
  <si>
    <t xml:space="preserve">    سرمايه گذاري در ساير اوراق بهادار</t>
  </si>
  <si>
    <t>3-15- اوراق مشاركت</t>
  </si>
  <si>
    <t>جریان های نقدی حاصل از فعالیت های سرمایه گذاری :</t>
  </si>
  <si>
    <t>بهاي تمام شده به كسر كاهش ارزش انباشته هر يك از سرمايه گذاري ها</t>
  </si>
  <si>
    <t>در زمان تصويب سود توسط مجمع عمومي صاحبان سهام شركت سرمايه پذير(تا تاريخ صورت وضعيت مالي)</t>
  </si>
  <si>
    <t>هيات مديره با بررسي نگهداشت سرمايه و نقدينگي مورد نياز ، قصد نگهداري سرمايه گذاري هاي بلند مدت براي مدت طولاني را دارد. اين سرمايه گذاري ها با قصد استفاده مستمر توسط شركت نگهداري مي شود و هدف آن نگهداري پرتفويي از سرمايه گزاري ها جهت تامين درآمد و يا رشد سرمايه براي شركت است.</t>
  </si>
  <si>
    <t>شرکت نمونه (سهامی عام)</t>
  </si>
  <si>
    <t>دارایی های هر قسمت شامل تمام دارایی های عملیاتی اســتفاده شده توسط قسمت است که عمــدتا وجه نقد، مطالبات، موجودی مواد و کالا و دارایی های ثابت  مشهود (پس از کسر اقلام کاهنده مربوط) را دربرمی گیرد . با وجود اینکه بیشتر این دارایی ها میتواند مستقیما به هریک از قسمتها منتسب شود اما مبلغ دفتری  برخی دارایی ها که به طور مشترک توسط دو یا چند قسمت اســتفاده می شود بر مبنای منطــقی به آن قسمت تخصیص می یابد0</t>
  </si>
  <si>
    <t>اطلاعات قسمت های قابل گزارش بر اساس همان رویه های حسابداری مورد  استفاده در تهیه صورت های مالی شرکت ، تهیه شده است .</t>
  </si>
  <si>
    <t>موجودی مواد اولیه و بسته بندی تا قبل از سال مالی **13  با بکارگیری روش میانگین موزون اندازه گیری می شد اما به دلیل ....................،از ابتدای سال **13 روش مزبور به روش " اولین صادره از اولین وارده " تغییر یافته و روش جدید با فرض تسری به سال های قبل اعمال شده است (یادداشت 2-41)</t>
  </si>
  <si>
    <t>3-13- ذخاير</t>
  </si>
  <si>
    <t>3-14- سرمايه گذاري ها</t>
  </si>
  <si>
    <t xml:space="preserve">ارزش بازار مجموعه (پرتفوي) سرمايه گذاري هاي مزبور </t>
  </si>
  <si>
    <t>اقل بهاي تمام شده و خالص ارزش فروش هريك از سرمايه گذاري ها</t>
  </si>
  <si>
    <t>5-درامدهاي عملياتي</t>
  </si>
  <si>
    <t>5-1-خالص درآمد عملیاتی به تفکیک وابستگی اشخاص:</t>
  </si>
  <si>
    <t>5-2-درآمد ارایه خدمات:</t>
  </si>
  <si>
    <t>بهای تمام شده یا مبلغ تجدید ارزیابی :</t>
  </si>
  <si>
    <t>مانده در ابتدای سال 1397</t>
  </si>
  <si>
    <t>مانده در پایان سال 1397</t>
  </si>
  <si>
    <t>مانده در پایان سال 1398</t>
  </si>
  <si>
    <t>دارایی های ثابت مشهود تا ارزش ..................... میلیون ریال در مقابل خطرات احتمالی ناشی از حریق،سیل و زلزله از پوشش بیمه ای  برخوردار است.</t>
  </si>
  <si>
    <t>بخشی از منابع برای پروژه احداث خط تولید .......................... از محل انتشار اوراق مشارکت به مبلغ ............................ میلیون ریال تامین شده است.</t>
  </si>
  <si>
    <t xml:space="preserve">احداث خط تولید </t>
  </si>
  <si>
    <t>مالکیت قانونی دارایی های مورد استفاده زیر به شرکت منتقل نشده یا شرکت در اعمال حقوق قانونی خود نسبت به آنها با محدودیت مواجه می باشد:</t>
  </si>
  <si>
    <t>یک قطعه زمین به مساحت ....... متر مربع در .........</t>
  </si>
  <si>
    <t xml:space="preserve">[سیاست های فروش اعتباری شرکت و خط مشی شرکت برای تعیین کاهش ارزش دریافتنی ها در این قسمت افشا می شود.] </t>
  </si>
  <si>
    <t>این دریافتنی های تجاری شامل مبالغی است که در پایان دوره گزارشگری معوق هستند ولی به دلیل عدم تغییر قابل ملاحظه در کیفیت اعتباری،برای آنها ذخیره شناسایی نشده و این مبالغ هنوز قابل دریافت هستند.</t>
  </si>
  <si>
    <t>در تعیین قابلیت بازیافت دریافتنی های تجاری، هرگونه تغییر در کیفیت اعتباری دریافتنی های تجاری از زمان ایجاد تا پایان دوره گزارشگری مد نظر قرار می گیرد.</t>
  </si>
  <si>
    <t>موجودي مواد اوليه و بسته بندي، كالاي ساخته شده، قطعات و لوازم يدكي تا ..... ميليون ريال در مقابل خطرات ناشي از ............. بيمه شده است.</t>
  </si>
  <si>
    <t>دارايي هاي غير جاري نگهداري شده براي فروش و بدهي هاي مرتبط با دارايي هاي غير جاري نگهداري شده براي فروش</t>
  </si>
  <si>
    <t>شركت در سال مالي 13x2 تصميم گرفته است يك باب انبار واقع در .... را طي 12 ماه آتي واگذار نمايد.براي فروش انبار به قيمت منطقي، بازاريابي موثري انجام شده است.</t>
  </si>
  <si>
    <t>ساير اندوخته ها متشكل از اندوخته عمومي و اندوخته طرح توسعه است. مجمع عمومي شركت به منظور تقويت بنيه مالي شركت به موجب ماده ....... اساسنامه هر سال معادل ...... درصد از سود خالص را به اندوخته عمومي تخصيص مي دهد. علاوه بر اين ، به منظور اجراي طرح توسعه......،طبق مصوبه مجمع عمومي مورخ 00/00/ 1300 اندوخته طرح توسعه در حساب ها اختصاص يافته است. گردش حساب اندوخته هاي ياد شده طي سال مالي به شرح زير است:</t>
  </si>
  <si>
    <t>بدون سود و كارمزد</t>
  </si>
  <si>
    <t xml:space="preserve"> ذخیره مزایای پایان خدمت کارکنان</t>
  </si>
  <si>
    <t>-36</t>
  </si>
  <si>
    <t>-37</t>
  </si>
  <si>
    <t>-37-1</t>
  </si>
  <si>
    <t>-37-2</t>
  </si>
  <si>
    <t>-37-3</t>
  </si>
  <si>
    <t>-37-4</t>
  </si>
  <si>
    <t>-37-5</t>
  </si>
  <si>
    <t xml:space="preserve"> مانده مالیات پرداختنی در پایان سال شامل ... میلیون ریال اسناد پرداختنی ( سال 1×13  ... میلیون ریال ) در وجه سازمان امور مالیاتی می باشد.</t>
  </si>
  <si>
    <t>طبق قوانین مالیاتی، شرکت در سال جاری از معافیت های ... و ... استفاده نموده است.</t>
  </si>
  <si>
    <t xml:space="preserve"> مالیات سالهای قبل به مبلغ .... میلیون ریال در صورت سود و زیان، مربوط به عملکرد سال های قبل است که در سال (های) قبل صحیح محاسبه و به حساب منظور شده است و اصلاح اشتباه نیست.</t>
  </si>
  <si>
    <t>-37-6</t>
  </si>
  <si>
    <t>-35-6-1</t>
  </si>
  <si>
    <t>-35-6</t>
  </si>
  <si>
    <t xml:space="preserve"> به منظور احداث خط تولید ...، بر اساس مجوز شماره ... مورخ ... صادره توسط سازمان بورس و اوراق بهادار، شرکت مبلغ ... میلیون ریال اوراق مشارکت به سررسید سال ... و با نرخ سود علی الحساب ... درصد در تاریخ ... صادر نموده که وضعیت آن در تاریخ صورت وضعیت مالی  به شرح زیر است:</t>
  </si>
  <si>
    <t>سود علی الحساب در مقاطع .... ماهه به دارندگان اوراق پرداخت می شود . سود قطعی پروژه در سررسید طبق ضوابط انتشار اوراق مشارکت، محاسبه و در صورت فزونی آن نسبت به سودهای علی الحساب پرداختنی، مابه التفاوت به دارندگان اوراق پرداخت می شود. بر اساس برآورد مدیریت، تا تاریخ صورت وضعیت مالی سود قطعی پروژه کمتر از مبالغ سود علی الحساب متعلقه می باشد.</t>
  </si>
  <si>
    <t>-35-7</t>
  </si>
  <si>
    <t>-35-8</t>
  </si>
  <si>
    <t>تعهدات اجاره سرمایه ای مر تبط با تحصیل ساختمان دفتر مرکزی از طریق اجاره به شرط تملیک می باشد. طبق قرار داد اجاره مدت قرارداد .... سال ، مبلغ اجاره سالانه ... میلیون ریال است و همچنین اختیار خرید دارایی با پرداخت مبلغ ... میلیون ریال در پایان قرار داد به خریدار اعطا شده است.</t>
  </si>
  <si>
    <t>شرکت با هدف تأمین مالی، بخشی از مطالبات مدت دار خود از مشتریان را به نهاد واسط منتقل و اوراق خرید دین توسط نهاد واسط منتشر و منابع حاصل در اختیار شرکت قرار گرفته است. با توجه به هدف شرکت و تضمین زیان های اعتباری توسط شرکت، اساسا تمام ریسک ها و مزایای مالکیت مطالبات حفظ شده و مطالبات دریافتنی (دارایی مالی) انتقال یافته به نهاد واسط، از دفاتر شرکت حذف نشده و بابت وجوه دریافتی در نتیجه انتشار اوراق خرید دین ، بدهی مالی در سر فصل تسهیلات مالی شناسایی شده است.</t>
  </si>
  <si>
    <t>1396/12/29</t>
  </si>
  <si>
    <t>جمع تغییرات در سرمایه درگردش</t>
  </si>
  <si>
    <t>41-4-2-</t>
  </si>
  <si>
    <t xml:space="preserve">موضوع فعالیت شرکت طبق ماده ......اساسنامه ،......می باشد .فعالیت اصلی شرکت طی سال مورد گزارش… بوده است </t>
  </si>
  <si>
    <t xml:space="preserve">میانگین ماهانه تعداد کارکنان در استخدام و نیز تعداد کارکنان شرکت های خدماتی که بخشی از امور خدماتی شرکت را به عهده دارند، طی سال به شرح زیر بوده است : </t>
  </si>
  <si>
    <t>هرگونه آثار بااهمیت آتی ناشی از اجرای استاندارد حسابداری 35 باعنوان «مالیات بر در آمد»، بر شرکت ،در اینجا توضیح داده شود .</t>
  </si>
  <si>
    <t>مباني اندازه گيري استفاده شده در تهيه صورتهاي مالي</t>
  </si>
  <si>
    <t>سرمايه گذاري هاي جاري سريع المعامله طبق روش ارزش بازار (يادداشت 24)</t>
  </si>
  <si>
    <t>ماشين آلات و تجهيزات برمبناي روش تجديد ارزيابي (يادداشت 3-16)</t>
  </si>
  <si>
    <t>در آمد عملیاتی به ارزش منصفانه مابه ازای دریافتی یا دریافتنی و به کسر مبالغ برآوردی از بابت برگشت از فروش وتخفیفات اندازه گیری می شود .</t>
  </si>
  <si>
    <t>درآمد عملیاتی قسمت ناشی از معاملات با سایر قسمت ها (انتقالات بین قسمت ها )، برمبنای همان رویه مورد عمل شرکت برای قیمت گذاری آن انتقالات ،اندازه گیری می شود .هزینه های عملیاتی قسمت شامل هزینه های مرتبط با فعالیت اصلی ومستمر قسمت ،سایر هزینه های مستقیم قابل انتساب به قسمت ونیز آن بخش از هزینه های مشترک می باشد که بر مبنای نسبت درآمدعملیاتی قسمت به کل درآمدعملیاتی شرکت، به قسمت قابل گزارش تخصیص می یابد .</t>
  </si>
  <si>
    <t xml:space="preserve">اقلام پولی ارزی با نرخ قابل دسترس ارز در تاریخ صورت وضعیت مالی واقلام غیر پولی که به بهای تمام شده تاریخی ارزی اندازه گیری شده است، با نرخ قابل دسترس ارز در تاریخ انجام معامله، تسعیر می شود. نرخ های قابل دسترس به شرح زیر است :    </t>
  </si>
  <si>
    <t>الف- تفاوت های تسعیر بدهی های ارزی مربوط به دارایی های واجد شرایط، به بهای تمام شده آن دارایی منظور می شود .</t>
  </si>
  <si>
    <t>در صورت وجود نرخ های متعدد برای یک ارز، از نرخی برای تسعیر استفاده می شود که  جریان های نقدی آتی ناشی از معامله یا مانده حساب مربوط، بر حسب آن تسویه می شود .اگر تبدیل دو واحد پول به یکدیگر به صورت موقت ممکن نباشد، نرخ مورد استفاده ، نرخ اولین تاریخی است که در آن، تبدیل امکان پذیر می شود .</t>
  </si>
  <si>
    <t>دارایی ها و بدهی های عملیات خارجی به نرخ قابل دسترس ارز در تاریخ صورت وضعیت مالی و درآمدها و هزینه های آنها به نرخ ارز در تاریخ انجام معامله تسعیر می شود. تمام تفاوت های تسعیر حاصل، در صورت سود وزیان جامع شناسایی و تحت سرفصل حقوق مالكانه در صورت وضعیت مالی طبقه بندی می شود. مضافا تفاوت های تسعیر اقلام پولی که ماهیتا بخشی از خالص سرمایه گذاری در عملیات خارجی را تشکیل می دهد، در صورت سود وزیان جامع شناسایی و تا زمان واگذاری سرمایه گذاری، تحت سرفصل حقوق مالکانه در صورت وضعیت مالی طبقه بندی می شود.</t>
  </si>
  <si>
    <t>مخارج تامین مالی در دوره وقوع به عنوان هزینه شناسایی می شود، به استثنای مخارجی که مستقیما قابل انتساب به تحصیل  «دارایی های واجد شرایط» است.</t>
  </si>
  <si>
    <t xml:space="preserve">دارایی های ثابت مشهود </t>
  </si>
  <si>
    <t>داريي هاي ثابت مشهود، به استثناي موارد مندرج در يادداشت هاي 2-6-3 و 3-6-3،‌ بر مبناي بهاي تمام شده اندازه گیری می شود .مخارج بعدی مرتبط با دارایی های ثابت مشهود که موجب بهبود وضعیت دارایی در مقایسه با استاندارد عملکرد ارزیابی شده اولیه آن گردد ومنجر به افزایش منافع اقتصادی حاصل از دارایی شود ، به مبلغ دفتری دارایی اضافه و طی عمر مفید باقی مانده دارایی های مربوط مستهلک می شود .مخارج روزمره تعمیر و نگه داری دارایی ها که به منظور حفظ وضعيت دارایی در مقایسه با استاندارد عملکرد ارزیابی شده اولیه دارایی انجام می شود، در زمان وقوع به عنوان هزینه شناسایی می گردد .</t>
  </si>
  <si>
    <t>ماشین آلات وتجهیزات برمبنای مبلغ تجدید ارزیابی در حساب ها انعکاس یافته است. تجدید ارزیابی در تاریخ ....... و با استفاده از کارشناسان مستقل، صورت پذیرفته است. تناوب تجدید ارزیابی به تغییرات ارزش منصفانه دارایی های تجدید ارزیابی  شده بستگی دارد. چنانچه ارزش منصفانه دارایی های تجدید ارزیابی شده ، تفاوت با اهمیتی با مبلغ دفتری آن داشته باشد،  تجدید ارزیابی بعدی ضرورت دارد. دوره تناوب تجدید ارزیابی .....ساله می باشد.</t>
  </si>
  <si>
    <t>دارایی های ثابت مشهود تحصیل شده از طریق قرارداد اجاره به شرط تملیک، به  «اقل ارزش منصفانه دارایی در آغاز اجاره وارزش فعلی حداقل مبالغ اجاره»  اندازه گیری می شود. جهت محاسبه ارزش فعلی حداقل مبالغ اجاره، از نرخ ضمنی سود تضمین شده اجاره استفاده می گردد.</t>
  </si>
  <si>
    <t xml:space="preserve">استهلاک دارایی های ثابت مشهود، مشتمل بر دارایی های ناشی از اجاره سرمایه ای، باتوجه به الگوی مصرف منافع اقتصادی آتی مورد انتظار (شامل عمرمفید برآوردی )دارایی های مربوط و با در نظر گرفتن آیین نامه استهلاکات موضوع ماده 149 اصلاحیه مصوب 1394/04/31 قانون مالیات های مستقیم مصوب اسفند 1366واصلاحیه های بعدی آن و براساس نرخ ها وروش های زیر محاسبه می شود:  </t>
  </si>
  <si>
    <t>برای دارایی های ثابتی که طی ماه تحصیل می شود و مورد بهره برداری قرار می گیرد، استهلاک از اول ماه بعد محاسبه و در حساب ها منظور می شود. در مواردی که هر یک از دارایی های استهلاک پذیر ( به استثنای ساختمان ها وتاسیسات ساختمانی )پس از آمادگی جهت بهره برداری به علت تعطیل کار یا علل دیگر برای بیش از 6 ماه متوالی در یک دوره مالی مورد استفاده قرار نگیرد، میزان استهلاک آن برای مدت یاد شده معادل 30درصد نرخ استهلاک منعکس در جدول بالا ست .در این صورت چنانچه محاسبه استهلاک بر حسب مدت باشد، 70%مدت زمانی که دارایی مورد استفاده قرار نگرفته است، به مدت باقی مانده تعیین شده برای استهلاک دارایی در این جدول اضافه خواهد شد .</t>
  </si>
  <si>
    <t>استهلاک دارایی های تجدید ارزیابی شده با توجه به مبلغ دفتری جدید (پس از تجدید ارزیابی)، طی عمر مفید باقی مانده محاسبه ودر حسابها منظور می شود .</t>
  </si>
  <si>
    <t>افزایش مبلغ دفتری یک دارایی ثابت مشهود در نتیجه تجدید ارزیابی آن (در آمد غیر عملیاتی تحقق نیافته ناشی از تجدید ارزیابی) مستقیما تحت عنوان مازاد تجدید ارزیابی دارایی ها ثبت ودر صورت وضعیت مالی به عنوان بخشی از حقوق مالکانه طبقه بندی می شود و در صورت سود وزیان جامع انعکاس می یابد. هرگاه افزایش مزبور عکس یک کاهش قبلی ناشی از تجدید ارزیابی باشد که به عنوان هزینه شناسایی گردیده است، در این صورت، این افزایش تا میزان هزینه فبلی شناسایی شده در رابطه با همان دارایی بايد به عنوان  درآمد به سود وزیان دوره منظور شود.</t>
  </si>
  <si>
    <t>کاهش مبلغ دفتری یک دارایی ثابت مشهود در نتیجه ارزیابی آن به عنوان هزینه شناسایی می شود. هرگاه کاهش مزبور عکس یک افزایش قبلی ناشی از تجدید ارزیابی باشد که به حساب مازاد تجدید ارزیابی منظور شده است، در این صورت، این کاهش باید تا میزان مازاد تجدید ارزیابی مربوط به همان دارایی به بدهکار حساب مازاد تجدید ارزیابی منظور گردد و در صورت سود وزیان جامع انعکاس یابد و باقیمانده به عنوان هزینه شناسایی شود .</t>
  </si>
  <si>
    <t xml:space="preserve">مازاد تجدید ارزیابی منعکس شده در سرفصل حقوق مالکانه، در زمان برکناری یا واگذاری دارایی مربوط یا به موازات استفاده از آن توسط واحد تجاری، مستقیما به حساب سود (زیان) انباشته منظور شود. مبلغ مازاد قابل انتقال معادل تفاوت بین استهلاک مبتنی برمبلغ تجدید ارزیابی دارایی واستهلاک مبتنی بر بهای تمام شده </t>
  </si>
  <si>
    <t>تاریخی آن است. افزایش سرمایه به طور مستقیم، از محل مازاد تجدید ارزیابی مجاز نیست، مگر در مواردی که به موجب قانون تجویز شده باشد .</t>
  </si>
  <si>
    <t>سرمایه گذاری در املاک به بهای تمام شده پس از کسر کاهش ارزش انباشته هریک از سرمایه گذاری ها اندازه گیری می شود .درآمد سرمایه گذاری در املاک، به ارزش منصفانه مابه ازای دریافتی یا دریافتنی به کسر مبالغ برآوردی از بابت برگشت از فروش وتخفیفات شناسایی می شود .سرمایه گذاری در املاک شامل سرمایه گذاری در زمین یا ساختماني است که عملیات ساخت و توسعه آن به اتمام رسیده و به جهت ارزش بالقوه ای که از نظر سرمایه گذاری دارد (افزایش ارزش واجاره)و نه به قصد استفاده توسط شرکت نگه داری می شود .</t>
  </si>
  <si>
    <t xml:space="preserve">دارایی هاي نامشهود </t>
  </si>
  <si>
    <t>دارایی های نامشهود برمبنای بهای تمام شده اندازه گیری و در حساب ثبت می شود. مخارجی از قبیل مخارج معرفی یک محصول یا خدمت جدید مانند مخارج تبلیغات، مخارج انجام فعالیت تجاری در یک محل جدید یا با یک گروه جدید از مشتریان مانند مخارج آموزش کارکنان، و مخارج اداری، عمومی وفروش در بهای تمام شده دارایی نامشهود منظور نمی شود .شناسایی مخارج در مبلغ دفتری یک دارایی نامشهود، هنگامی که دارایی آماده بهره برداری است، متوقف می شود. بنابراین، مخارج تحمل شده برای استفاده یا بکارگیری مجدد یک دارایی نامشهود، در مبلغ دفتری آن منظور نمی شود.</t>
  </si>
  <si>
    <t xml:space="preserve">استهلاک دارایی های نامشهود با عمر مفید معین، با توجه به الگوی مصرف منافع اقتصادی آتی مورد انتظار مربوط و بر اساس نرخ ها و روش های زیر محاسبه می شود : </t>
  </si>
  <si>
    <t>سرقفلی محل کسب به دلیل عمرمفیدنامعین، مستهلک نمی شود .</t>
  </si>
  <si>
    <t>درپایان هر دوره گزارشگری، در صورت وجود هرگونه نشانه ای دال بر امکان کاهش دارایی ها، آزمون کاهش ارزش انجام می گیرد. در این صورت مبلغ بازیافتنی دارایی برآورد و با ارزش دفتری آن مقایسه می گردد. چنانچه برآورد مبلغ بازیافتنی یک دارایی منفرد ممکن نباشد، مبلغ بازیافتنی واحد مولد وجه نقدی که دارایی متعلق به آن است تعیین می گردد .</t>
  </si>
  <si>
    <t>آزمون کاهش ارزش دارایی های نامشهود با عمر مفید نامعین، بدون توجه به وجود یا عدم وجود هرگونه نشانه ای دال برامکان کاهش ارزش، به طور سالانه انجام می شود.</t>
  </si>
  <si>
    <t>تنها در صورتیکه مبلغ بازیافتنی یک دارایی از مبلغ دفتـــری آن کمتر باشد، مبلغ دفتری دارایی (یا واحد مولد وجه نقد) تا مبلغ باز یافتنی آن کاهش یافته و تفاوت به عنوان زیان کاهش ارزش بلافاصله در سود وزیان شناسایی می گردد، مگر اینکه دارایی تجدید ارزیابی شده باشد که در این صورت منجر به کاهش مبلغ مازاد تجدید ارزیابی مي گردد.</t>
  </si>
  <si>
    <t xml:space="preserve">در صورت افزایش مبلغ بازیافتنی از زمان شناسایی آخرین زیان که بیانگر برگشت زیان کاهش ارزش دارایی (واحد مولد وجه نقد) می باشد، مبلغ دفتری دارایی تا مبلغ بازیافتنی جدید حداکثر تا مبلغ دفتری با فرض عدم شناسایی زیان کاهش ارزش در سال های قبل، افزایش می باید. برگشت زیان کاهش ارزش دارایی (واحد مولد وجه نقد) نیز بلافاصله در سود وزیان شناسایی می گردد. مگر اینکه دارایی تجدید ارزیابی شده باشد که در این صورت منجر به افزایش مبلغ مازاد تجدید ارزیابی می شود. </t>
  </si>
  <si>
    <t>موجودی مواد وکالا بر مبنای «اقل بهای تمام شده وخالص ارزش فروش» هریک از اقلام/ گروه های اقلام مشابه اندازه گیری می شود. در صورت فزونی بهای تمام شده نسبت به خالص ارزش فروش، مابه التفاوت به عنوان زیان کاهش ارزش موجودی شناسایی می شود . بهای تمام شده موجودی ها با بکارگیری روش های زیر تعیین می گردد:</t>
  </si>
  <si>
    <t>دارایی های غیر جاری (مجموعه هاي واحد)که مبلغ دفتری آنها، عمدتا از طریق فروش و نه استفاده مستمر بازیافت می گردد، به عنوان «دارایی های غیر جاری نگه داری شده برای فروش» طبقه بندی می شود. این شرایط تنها زمانی احراز می شود که دارایی های غیر جاری ( مجموعه هاي واحد)جهت فروش فوری در وضعیت فعلی آن، فقط برحسب شرایطی که برای فروش چنین دارایی های مرسوم ومعمول است، آماده بوده وفروش آن بسیار محتمل باشد وسطح مناسبی از مدیریت، متعهد به اجرای طرح فروش دارایی ها (مجموعه هاي واحد) باشد به گونه ای که  انتظار رود شرایط تکمیل فروش طی یکسال از تاریخ طبقه بندی، به استثنای مواردی که خارج از حیطه اختیار مدیریت شرکت است، احراز گردد .</t>
  </si>
  <si>
    <t xml:space="preserve">دارایی های غیر جاری (مجموعه های واحد) نگه داری شده برای فروش، « به اقل مبلغ دفتری وخالص  ارزش فروش»  اندازه گیری می گردد . </t>
  </si>
  <si>
    <t>ذخاير در پايان دوره مالي بررسی و براي نشان دادن بهترين براورد جاري تعديل مي شوند و هرگاه خروج منافع اقتصادي براي تسويه تعهد، ديگر محتمل نباشد، ذخيره برگشت داده مي شود.</t>
  </si>
  <si>
    <t xml:space="preserve">ذخاير، بدهي هايي هستند كه زمان تسويه و يا تعيين مبلغ آن توام با ابهام نسبتا قــابل توجه است . ذخاير زماني شناسايي مي شوند كه شــركت داراي تعهد فعلي (قانوني يا عرفي) در نتيجه رويـــدادهاي گذشته باشد، خروج منافع اقتصادي براي تسويه تعهد محتمل باشد و مبلغ تعهد به گونه اي اتكاپذير قابل برآورد باشد . </t>
  </si>
  <si>
    <t>ذخيره تضمين محصولات (گارانتي) بر مبناي ....... [درصد فروش سالانه محصولات مشمول تضمين] برآورد و به حساب گرفته        مي شود.</t>
  </si>
  <si>
    <t xml:space="preserve">قراردادهاي زيانبار، قراردادهايي هستند كه مخارج غير قابل اجتناب آنــها براي ايفاي تعهدات ناشي از قرارداد ها، بيش از منافع اقتصادي مورد انتظار آن قراردادها است، مخـــارج غير قابل اجتناب قرارداد، حداقل خالص مخارج خروج از قرارداد يعني اقل«زيان ناشي از اجراي قرارداد» و «مخارججبران خسارت ناشي از ترك قرارداد» است . جهت كليه قراردادهاي زيانبار، ذخيره لازم به ميزان تعهد فعلي مربوط به زيان قراردادها، شناسايي مي شود. </t>
  </si>
  <si>
    <t>ذخيره مزاياي پايان خدمت كاركنان بر اساس يك ماه آخرين حقوق ثابت و مزاياي مستمر براي هر سال خدمت آنان محاسبه و در حساب ها منظور مي شود.</t>
  </si>
  <si>
    <t xml:space="preserve">    سرمايه گذاري هاي جاري و بلند مدت در سهام شركت ها</t>
  </si>
  <si>
    <t>اوراق مشاركت منتشر شده به كسر، بر مبناي «روش ناخالص» در حسابها ثبت مي گردد. مبلغ كسر اوراق مشاركت (شامل مخارج انتشار آن) در مقاطع سر رسيد پرداخت سود و كارمزد بر اساس روش «نرخ سود تضمين شده موثر» مستهلك مي گردد.</t>
  </si>
  <si>
    <t>سهام خزانه به روش بهاي تمام شده در دفاتر شناسايي و ثبت می شود و به عنوان يك رقم كاهنده در بخش حقوق مالكانه در صورت وضعيت مالي ارائه مي شود. در زمان خريد ، فروش، انتشار يا ابطال ابزارهاي مالكانه خود شركت هيچ سود يا زياني در صورت سود و زيان شناساي نمي شود. مابه ازاي پرداختي يا دريافتي بايد بطور مستقيم در بخش حقوق مالكانه شناسايي گردد.</t>
  </si>
  <si>
    <t>هنگام فروش سهام خزانه، هيچگونه مبلغي در صورت سود و زيان و صورت سود و زيان جامع شناسايي نمي شود و مابه التفاوت خالص مبلغ فروش و مبلغ دفتري در حساب «صرف (كسر) سهام خزانه» شناسايي و ثبت مي شود.</t>
  </si>
  <si>
    <t xml:space="preserve">در تاريخ گزارشگري ، مانده بدهكار در حساب «صرف (كسر) سهام خزانه» و به حساب سود (زيان) انباشته منتقل مي شود. مانده بستانكار حساب مزبور تا ميزان كسر سهام خزانه منظور شده قبلي به حساب سود (زيان) انباشته ، به آن حساب منظور و باقيمانده به عنوان «صرف سهام خزانه» در صورت وضعيت مالي در بخش حقوق مالكانه  ارائه و در زمان فروش كل سهام خزانه به حساب سود (زيان) انباشته منتقل مي شود .  </t>
  </si>
  <si>
    <t>قضاوت ها در فرآيند بكارگيري رويه هاي حسابداري</t>
  </si>
  <si>
    <t>طبقه بندي سرمايه گذاري ها در طبقه دارايي هاي غير جاري</t>
  </si>
  <si>
    <t>هيات مديره با توجه به ميزان فروش و بررسي نتايج سال هاي قبل و بازخوردهاي دريافت شده از مشتريان درطي سال اقدام به براورد ذخيره تضمين محصولات مي نمايد كه در پايان سال جاري مبلغ .... ميليون ريال براورد و براي سال قبل .... ميليون ريال براورد شده است.</t>
  </si>
  <si>
    <t>ماشين آلات و تجهيزات بر مبناي مبلغ تجديد ارزيابي در حسابها انعكاس يافته است. تجديد ارزيابي با استفاده از كارشناسان مستقل، صورت پذيرفته است. مفروضات مورد استفاده براي تعيين ارزش منصفانه به شرح زير است:                                                               [اطلاعات در خصوص داده هاي مورد استفاده و تكنيك ارزيابي]</t>
  </si>
  <si>
    <t>سایر اقلام (اقلام کمتر از 10 درصد فروش نا خالص)</t>
  </si>
  <si>
    <t>(اقلام كمتر از 10 درصد درآمد عملياتي) ساير</t>
  </si>
  <si>
    <t>(اقلام کمتر از 10 درصد درآمد عملياتي)ساير</t>
  </si>
  <si>
    <t>شرکت دارای دو قسمت عملیات اصلی شامل تولید گروه محصولات / محصول.... و .... در سطح ایران می باشد. مسئولیت هریک از قسمتهای فوق به عهده مدیر تولید جداگانه و با نظارت مدیرعامل است . محصولات عمده تولیدی هر دو قسمت به شرح ذیل است :</t>
  </si>
  <si>
    <t>بدهی های قسمت شامل تمام بدهی های عملیاتی است و به طور عمده در برگیرنده حسابها و اسناد پرداختنی، پیش دریافتها و سایر اقلام پرداختنی است . بدهی های قسمت، مالیات بردرآمد را در بر نمی گیرد.</t>
  </si>
  <si>
    <t>درآمد عملیاتی قسمت، هزینه های عملیاتی قسمت و نتیجه عملیات قسمت شامل انتقالات بین قسمت های تجاری است. چنین انتقالاتی، به قیمت های بازار رقابتی برای مشتریان برون سازمانی منظور می شود. این انتقالات در تجمیع حذف می شود.</t>
  </si>
  <si>
    <t>در سال مورد گزارش مبلغ .......................... میلیون ریال (سال قبل ................ میلیون ریال) مواد اولیه خریداری شده است. تامین کنندگان اصلی مواد اولیه (بیش از 10 درصد خرید) به تفکیک کشور و مبلغ خرید از هریک به شرح زیر است:</t>
  </si>
  <si>
    <t>هزینه های جذب نشده به دلیل توقف ناشی از .................................. محاسبه و از بهای تمام شده کسر شده است.</t>
  </si>
  <si>
    <t xml:space="preserve">درآمد (‌هزينه) ناشي از سرمايه گذاري هاي جاري سريع المعامله به ارزش بازار </t>
  </si>
  <si>
    <t>نتایج عملیات متوقف شده کارخانه تولید محصولات غذایی ................... طبق یادداشت 2-26 مندرج در سود و زیان سال جاری به شرح زیر است. از بابت آثار مالی ناشی از این تصمیم، نتایج عملیات و جریان وجوه نقد سال 1397 ارائه مجدد شده است.</t>
  </si>
  <si>
    <t>آثار تفاوت هاي تسعیر ارز</t>
  </si>
  <si>
    <t>ماشین آلات و تجهیزات در سال xxxx  مورد تجدید ارزیابی قرار گرفته و تفاوت آن به مبلغ ............................ میلیون ریال تحت عنوان  مازاد تجدید ارزیابی دارایی ها در سر فصل حقوق مالکانه طبق بندی شده و در صورت سود و زیان جامع نیز انعکاس  یافته است. مقایسه  مبلغ دفتری ماشین آلات و تجهیزات مبتنی بر روش تجدید ارزیابی با مبلغ دفتری مبتنی بر روش بهای تمام شده به شرح ذیر است:</t>
  </si>
  <si>
    <t>مبلغ .... ميليون ريال از زمين ، ساختمان و ماشين آلات و تجهيزات در قبال تسهيلات مالي دريافتي در وثيقه بانك ها مي باشد.</t>
  </si>
  <si>
    <t>مبلغ ......... میلیون ریال از سرمایه گذاری در املاک،در قبال تسهیلات مالی دریافتی در وثیقه بانک ها می باشد.</t>
  </si>
  <si>
    <t>:بهای تمام شده یا مبلغ تجدید ارزیابی</t>
  </si>
  <si>
    <t>انتقال به دارایی های یر تجاری نگهداری شده برای فروش</t>
  </si>
  <si>
    <t>سرمایه گذاری در سهام شرکت ها</t>
  </si>
  <si>
    <t>سپرده های سرمایه گذاری به مبلغ ....... میلیون ریال با نرخ ..... درصد و مبلغ ..... میلیون ریال با نرخ ...... درصد می باشد.</t>
  </si>
  <si>
    <t>مبلغ ........... میلیون ریال سهام شرکت ...... خریداری شده و انتقال مالکیت، موکول به تسویه مانده بدهی است.</t>
  </si>
  <si>
    <t>:سرمایه گذاری در سهام شرکت ها</t>
  </si>
  <si>
    <t>برگشت زيان کاهش ارز</t>
  </si>
  <si>
    <t>دریافتنی های بلند مدت:</t>
  </si>
  <si>
    <t>میانگین دوره اعتباری فروش کالاها .... روز است. با توجه به تجربیات گذشته، دریافتنی ها پس از گذشت....روز ازتاریخ سر رسید قابل وصول نیست و برای کلیه دریافتنی هایی که تا.... روز از تاریخ سر رسید وصول نشوند، به میزان 100 درصد ذخیره در نظر گرفته می شود.ذخیره کاهش ارزش برای دریافتنی هایی که بین ..و.. روز از تاریخ سررسید وصول نشوند، بر مبنای برآورد مقادیر غیر قابل بازیافت با توجه به سابقه نکول مشتری و تجزیه و تحلیل مالی فعلی  مشتری، منظور می شود. شرکت قبل از قبول مشتری به اعتبار سنجی مشتری می پردازد.</t>
  </si>
  <si>
    <t>کاهش ارزش شامل دریافتنی های تجاری است که به صورت جداگانه به مبلغ .... ریال(سال قبل ... ریال ) کاهش ارزش یافته اند و مربوط به شرکت هایی هستند که در مرحله انحلال قرار دارند. کاهش ارزش شناسایی شده نشان دهنده تفاوت بین مبلغ دفتری این دریافتنی های تجاری و ارزش فعلی عواید مورد انتظار از انحلال است. برای این دسته از دریافتنی ها وثیقه دریافت نشده است.</t>
  </si>
  <si>
    <t>شركت با هدف تامين مواد اوليه ...... به ميزان .... [تن]، تعداد ..... اوراق سلف موازي استاندارد(بدون اختيار)به قيمت هر ورق ....... ريال را با ارزش اسمي ..... ريال و با سر رسيد ........ و در تاريخ ...... خريداري كرده است كه در سر فصل پيش پرداختها منعكس شده است.</t>
  </si>
  <si>
    <t>بخشي از مواد اوليه به مبلغ ........ ميليون ريال نزد اشخاص وابسته به مبلغ ...... ميليون ريال نزد ساير اشخاص به منظور ساخت ...... نگهداري مي شود.</t>
  </si>
  <si>
    <t xml:space="preserve">موجودي نقد </t>
  </si>
  <si>
    <t>موجودي صندوق و تنخواه گردان ها - ريالي</t>
  </si>
  <si>
    <t>موجودي صندوق و تنخواه گردان ها - ارزي</t>
  </si>
  <si>
    <t>مبلغ ....... ميليون ريال از موجودي نزد بانكها به دليل ...... توسط ......... مسدود شده است كه انتظار ميرود موضوع، ظرف حداكثر 3 ماه آينده حل و فصل شود.</t>
  </si>
  <si>
    <t>شركت مصمم است كارخانه توليد محصولات غذايي ............ را به منظور ...... واگذار نمايد و پيش بيني مي گردد كه فرايند واگذاري تا تاريخ 13x3/00/00 تكميل شود. به همين منظور فعاليت اين كارخانه از تاريخ .... متوقف گريده است (يادداشت 14).گروه هاي اصلي دارايي ها و بدهي هاي كارخانه قابل واگذاري در پايان سال به شرح زير است:</t>
  </si>
  <si>
    <t>طي سال مورد گزارش سرمايه شركت از مبلغ .... ميليون ريال به ...... ميليون ريال (معادل ..... درصد) از محل سود انباشته، افزايش يافته كه در تاريخ ........... به ثبت رسيده است.</t>
  </si>
  <si>
    <t>طي سال مالي مورد گزارش، سرمايه شركت به موجب مصوبه مجمع عمومي فوق العاده صاحبان سهام مورخ ......... از محل آورده نقدي و مطالبات سهامداران به مبلغ .... ميليون ريال افزايش يافته و از اين بابت مبلغ ..... ميليون ريال در سرفصل افزايش سرمايه در جريان انعكاس يافته است. مراحل ثبت افزايش سرمايه در جريان مي باشد.</t>
  </si>
  <si>
    <t>طبق مصوبه مجمع عمومي فوق العاده در سال ...... افزايش سرمايه شركت با سلب حق تقدم از صاحبان سهام به ميزان.... درصد از محل فروش سهام تصويب و مقرر گرديد هر سهم به قيمت .... ريال به فروش برسد و مابه التفاوت مبلغ فروش و مبلغ اسمي سهام جمعا" به مبلغ .... ميليون ريال به حساب صرف سهام منظور گردد.</t>
  </si>
  <si>
    <t>در اجراي مفاد مواد 140و238 اصلاحيه قانون تجارت مصوب سال 1347 و ماده .... اساسنامه ، مبلغ .... ميليون ريال ازمحل سود قابل تخصيص، به اندوخته قانوني منتقل شده است. به موجب مفاد مواد ياد شده تا رسيدن مانده اندوخته قانوني به 10 درصد سرمايه شركت، انتقال يك بيستم از سود خالص هر سال به اندوخته فوق الذكر الزامي است. اندوخته قانوني قابل انتقال به سرمايه نمي باشد و جز در هنگام انحلال شركت، قابل تقسيم بين سهامداران نيست.</t>
  </si>
  <si>
    <t>تفاوت تسعير ارز عمليات خارجي به مبلغ ..... ميليون ريال (سال قبل مبلغ .... ميليون ريال) مربوط به واحد .... مستقر در كشور مي باشد. اندوخته مزبور صرفا در زمان واگذاري واحد عمليات خارجي ياد شده . قابل انتقال به سود (زيان) انباشته مي باشد. از اين بابت مبلغ ..... ميليون ريال طي سال مالي مورد گزارش در صورت سود و زيان جامع انعكاس يافته است.</t>
  </si>
  <si>
    <t>طبق ماده 28 قانون رفع موانع توليد رقابت پذير و ارتقاي نظام مالي كشور، شركت مي تواند بر اساس ميزان سهام شناور، تا سقف 10% از سهام خود را خريداري و تحت عنوان سهام خزانه در شركت نگهداري كنند. خريد و فروش سهام خزانه طبق آيين نامه و دستور العمل اجرايي خريد، نگهداري و عرضه سهام خزانه صورت مي گيرد. شركت نسبت به سهام خزانه، فاقد حق راي در مجامع بوده و حق تقدم در خريد سهام جديد را ندارد و در زمان انحلال حق دريافت هيچ چگونه دارايي ندارد. به سهام خزانه در موقع تقسيم سود، سودي تعلق نمي گيرد.</t>
  </si>
  <si>
    <t>صورت تطبيق برنامه خريدو فروش سهام خزانه با عملكرد واقعي:</t>
  </si>
  <si>
    <t>ميانگين دوره اعتباري در مورد خريد كالا .... روز است . شركت رويه هاي مديريت ريسك را وضع مي كند تا اطمينان حاصل شود كه كليه پرداختني ها بر اساس شرايط اعتباري توافق شده ، پرداخت مي شود.</t>
  </si>
  <si>
    <t>تسهيلات مالي جاري به مبلغ ... ميليون ريال از بانك .... در سال.... [پس از پايان سال و قبل از تاريخ تاييد صورت هاي مالي]،به صورت بلند مدت مجددا تامين مالي شده است.</t>
  </si>
  <si>
    <t xml:space="preserve">تسهيلات دريافتي به مبلغ .... ميليون ريال از بانك ... مستلزم ايجاد ... ميليون ريال سپرده سرمايه گذاري با سود ... درصد بوده كه با توجه به اينكه شركت در استفاده از آن سپرده محدوديت دارد و نرخ سود آن كمتر از نرخ سود متعارف بانكي است، لذا از تسهيلات مالي مذكور كسر و تسهيلات مالي به صورت خالص ارايه شده است. همچنين نرخ موثر (واقعي) تسهيلات مالي مذكور برابر.... درصد است.  </t>
  </si>
  <si>
    <t>تسهيلات دريافتي به مبلغ ... ميليون ريال از بانك ... نكول شده است كه شركت بايد اصل، سود و جرايم آن را به مبلغ ....ميليون ريال پرداخت نمايد. تا تاريخ تاييد صورت هاي مالي ، مبلغ .... ميليون ريال آن با تسهيلات جديد جايگزين (استمهال) شده و مذاكره براي استمهال مابقي تسهيلات مذكور در جريان مي باشد.</t>
  </si>
  <si>
    <t>35-5-</t>
  </si>
  <si>
    <t>تسهيلات دريافتي از بانك ......... به مبلغ ........ با واگذاري يك واحد آپارتمان متعلق به شركت، تسويه شده است.</t>
  </si>
  <si>
    <t>اوراق خرید دین ... ساله / ماهه با نرخ ... درصد ، به مبلغ .... میلیون ریال و با مبلغ اسمی هر ورقه ... ریال در تاریخ .... منتشر شده است. مبالغ پرداختی مقرر تا پایان مدت اوراق به دارندگان اوراق برابر ... میلیون ریال و مقاطع پرداخت های مرتبط با اوراق، هر ... ماه یکبار از تاریخ انتشار اوراق است. طی سال بابت اوراق مذکور مبلغ ... میلیون ریال به حساب نهاد واسط واریز شده است.</t>
  </si>
  <si>
    <t>مالیات بر درآمد شرکت برای کلیه سال های قبل از 0×13 قطعی و تسویه شده است.</t>
  </si>
  <si>
    <t>شرکت نسبت به مالیات تشخیصی برای عملکرد سال مالی 0×13 اعتراض کرده و موضوع توسط هیأت حل اختلاف مالیاتی در دست رسیدگی است.</t>
  </si>
  <si>
    <t>37-6- جمع مبالغ پرداختی و پرداختنی در پایان سال مورد گزارش بالغ بر ... میلیون ریال کمتر از مجموع برگ های تشخیص یا قطعی مالیاتی صادره توسط اداره امور مالیاتی مربوط به شرح زیر است که مورد اعتراض قرار گرفته، لذا ذخیره ای بابت آنها در حساب ها منظور نشده است.</t>
  </si>
  <si>
    <t>در سال 2×13 روش ارزیابی موجودي مواد اولیه و بسته بندی به دلیل ... از روش میانگین موزون به روش اولین صادره از اولین وارده تغییر یافته است. اتخاذ روش جدید، سود سال 2×13 را به مبلغ ... میلیون ریال افزایش داده است.</t>
  </si>
  <si>
    <t>-41-3-2</t>
  </si>
  <si>
    <t>41-4- به منظور ارائه تصویری مناسب از وضعیت مالی و نتایج عملیات، کلیه اطلاعات مقایسه ای مربوط در صورت های مالی مقایسه ای اصلاح و ارائه مجدد شده است و به همین دلیل اقلام مقایسه ای بعضا با صورت های مالی ارائه شده در سال مالی قبل مطابقت ندارد.</t>
  </si>
  <si>
    <t>(مبالغ به ميليون ريال )</t>
  </si>
  <si>
    <t>(مبالغ به ميليون ريال )‌</t>
  </si>
  <si>
    <t>مديريت سرمايه</t>
  </si>
  <si>
    <t>شرکت سرمایه خود را مدیریت می کند تا اطمینان حاصل کند در حین حداکثر کردن بازده ذینفعان از طریق بهینه سازی تعادل بدهی و سرمایه، قادر به تداوم فعالیت خواهد بود. ساختار سرمایه شرکت از خالص بدهی و حقوق مالکانه تشکیل می شود. استراتژی کلی شرکت از سال 1×13بدون تغییر باقی مانده است و شرکت در معرض هیچگونه الزامات سرمایه تحمیل شده از خارج از شرکت نیست.
کمیته مدیریت ریسک شرکت، ساختار سرمایه شرکت را شش ماه یکبار بررسی می کند. به عنوان بخشی از این بررسی، کمیته، هزینه سرمایه و ریسک های مرتبط با هر طبقه از سرمایه را مدنظر قرار می دهد. شرکت یک نسبت اهرمی هدف به میزان 20%-25%  دارد که بعنوان نسبت خالص بدهی به سرمایه تعیین شده است. نسبت اهرمی در1/12/29×13 با نرخ ... درصد زیر محدوده هدف بوده و به یک سطح معمول تر ... درصد، پس از پایان سال بازگشته است.</t>
  </si>
  <si>
    <t>44-1-1- نسبت اهرمی</t>
  </si>
  <si>
    <t>نسبت خالص بدهی به حقوق مالکانه(‌درصد)</t>
  </si>
  <si>
    <t>کمیته ریسک شرکت، خدماتی برای دسترسی هماهنگ به بازارهای مالی داخلی و بین المللی و نظارت و مدیریت ریسک های مالی مربوط به عملیات شرکت از طریق گزارش های ریسک داخلی که آسیب پذیری را برحسب درجه و اندازه ریسک ها تجزیه و تحلیل می کند، ارائه می کند. این ریسک ها شامل ریسک بازار (شامل ریسک نرخ ارز و سایر ریسک های قیمت)، ریسک اعتباری و ریسک نقدینگی می باشد. کمیته ریسک شرکت که بر ریسک ها و سیاست های اجرا شده نظارت می کند تا آسیب پذیری از ریسک ها را کاهش دهد، بصورت فصلی به هیأت مدیره گزارش می دهد.</t>
  </si>
  <si>
    <t>فعالیت های شرکت در وهله اول آن را در معرض ریسک های مالی تغییرات در نرخ های مبادله ارزی قرار می دهد. شرکت به منظور مدیریت کردن آسیب پذیری از ریسک ارزی، موارد زیر را بکار میگیرد :
....
آسیب پذیری از ریسک بازار با استفاده از تجزیه و تحلیل حساسیت، اندازه گیری می شود. تجزیه و تحلیل حساسیت، تأثیر یک تغییر منطقی محتمل در نرخ های ارز در طی سال را ارزیابی می کند. دوره زمانی طولانی تر برای تجزیه وتحلیل حساسیت، ارزش در معرض ریسک را تکمیل میکند و به شرکت در ارزیابی آسیب پذیری از ریسک های بازار، کمک می کند. جزئیات تجزیه و تحلیل حساسیت برای ریسک ارزی در یادداشت 44-4 ارائه شده است.
هیچگونه تغییری در آسیب پذیری شرکت از ریسک های بازار یا نحوه مدیریت و اندازه گیری آن ریسک ها ، رخ نداده است.</t>
  </si>
  <si>
    <t>شرکت معاملاتی را به ارز انجام می دهد که در نتیجه، در معرض آسیب پذیری از نوسانات نرخ ارز قرار می گیرد. آسیب پذیری از نوسان نرخ ارز از طریق ...، مدیریت می شود. مبالغ دفتری دارایی های پولی ارزي و بدهی های پولی ارزی شرکت در یادداشت 45 ارائه شده است.</t>
  </si>
  <si>
    <t>شرکت به طور عمده در معرض واحد پولی .... قرار دارد. جدول زیر جزئیات مربوط به حساسیت شرکت نسبت به 10 درصد افزایش و کاهش ریال نسبت به ارزهای خارجی مربوطه را نشان می دهد. 10 درصد، نرخ حساسیت استفاده شده در زمان گزارشگری داخلی ریسک ارزی به مدیریت شرکت است و نشان دهنده ارزیابی مدیریت از احتمال معقول تغییر در نرخ های ارز است. تجزیه و تحلیل حساسیت تنها شامل اقلام پولی ارزی است و تسعیر آنها در پایان دوره به ازای 10 درصد تغییر در نرخ های ارز تعدیل شده است. تجزیه وتحلیل حساسیت شامل وام های خارجی است. عدد مثبت ارائه شده در جدول ذیل نشان دهنده افزایش سود یا حقوق مالکانه است که در آن ریال به میزان 10 درصد در مقابل ارز مربوطه تقویت شده است. برای 10 دصد تضعیف ریال در مقابل ارز مربوطه ، یک اثر قابل مقایسه بر سود یا حقوق مالکانه وجود خواهد داشت ومانده های زیر منفی خواهد شد.</t>
  </si>
  <si>
    <t xml:space="preserve">شرکت در معرض ریسک های قیمت اوراق بهادار مالکانه (سهام) ناشی از سرمایه گذاری ها در اوراق بهادار مالکانه قرار دارد. برخی از سرمایه گذاری ها در اوراق بهادار مالکانه در شرکت به جای اهداف مبادله برای هدف استراتژیک نگهداری می شود . شرکت بطور فعال این سرمایه گذاری رو مبادله نمی کند .همچنین شرکت سایر سرمایه گذاری در اوراق بهادار مالکانه را برای اهداف مبادله نگهداری می کند. </t>
  </si>
  <si>
    <t>ریسک اعتباری به ریسکی اشاره دارد که طرف قرارداد در ایفای تعهدات قراردادی خود ناتوان باشد که منجر به زیان مالی برای شرکت شود . شرکت سیاستی مبنی برمعامله تنها با طرف های قرارداد معتبر و اخذ وثیقه کافی ، در موارد مقتضی، را اتخاذ کرده است، تا ریسک اعتباری ناشی از ناتوانی در ایفای تعهدات توسط مشتریان را کاهش دهد. شرکت تنها با شرکتهایی معامله می کند که رتبه اعتباری بالایی داشته باشد . شرکت با استفاده از اطلاعات مالی عمومی و سوابق معاملاتی خود ، مشتریان عمده خود را رتبه بندی اعتباری می کند. آسیب پذیری شرکت و رتبه بندی اعتباری طرف قراردادهای آن ، به طور مستمر نظارت شده و ارزش کل معاملات با طرف قراردادهای تأیید شده گسترش می یابد . آسیب پذیری اعتباری از طریق محدودیت های طرف قرارداد که بطور سالانه توسط کمیته مدیریت ریسک بررسی و تأیید می شود، کنترل می شود.دریافتنی های تجاری شامل تعداد زیادی از مشتریان است که در بین صنایع متنوع و منطق جغرافیایی گسترده شده است. ارزیابی اعتباری مستمر بر اساس وضعیت مالی حسابهای دریافتنی انجام می شود. همچنين شرکت  هیچگونه وثیقه یا سایر روشهای افزایش اعتبار به منظور پوشش ریسک های اعتباری مرتبط با داراییهای مالی خود نگهداری نمی کند.
به غیر از شرکت ... ، بزرگترین مشتری شرکت ، شرکت آسیب پذیری ریسک اعتباری با اهمیتی نسبت به هیچ یک از طرف های قرارداد ندارد.تمرکز ریسک اعتباری مرتبط به شرکت الف از 20 درصد ناخالص دراییهای پولی ، در هر زمانی در طول سال، تجاوز نمی کند تمرکز ریسک اعتباری مرتبط با سایر طرف های قرارداد از 5 درصد ناخالص داراییهای پولی ،در هر زمانی در طول سال، تجاوز نمی کند.</t>
  </si>
  <si>
    <t>شرکت برای مدیریت ریسک نقدینگی، یک چهارچوب ریسک نقدینگی مناسب برای مدیریت کوتاه مدت ، میان مدت و بلند مدت  تامین وجوه و الزامات مدیریت نقدینگی تعیین کرده است. شرکت ریسک نقدینگی را از طریق نکهداری اندوخته کافی و تسهیلات بانکی ، از طریق نظارت مستمر بر جریان های نقدی پیش بینی شده و واقعی و از طریق تطبیق مقاطع سر رسید داراییها و بدهیهای مالی، مدیریت می کند.</t>
  </si>
  <si>
    <t>پوند انگلستان</t>
  </si>
  <si>
    <t>خالص دارایی ها (بدهی های) پولی و ارزی</t>
  </si>
  <si>
    <t>46-3 - مانده حساب هاي نهايي اشخاص وابسته به شرح زیر است :</t>
  </si>
  <si>
    <t>مدیران اصلی شرکت و شرکت های اصلی آن</t>
  </si>
  <si>
    <t>47-2-1 - دعوی حقوقی در تاریخ ... توسط ... علیه شرکت به مبلغ ... میلیون ریال در دادگاه مطرح گردیده که پیامدهای ناشی از آن در شرایط حاضر مشخص نمی باشد.</t>
  </si>
  <si>
    <t>48-1 - مجمع عمومی فوق العاده شرکت در تاریخ ..../.../ 3×13 تشکیل و به منظور تامین وجوه لازم جهت ..... افزایش سرمایه شرکت را به میزان .... میلیون ریال تصویب کرده است.</t>
  </si>
  <si>
    <t>براي دوره 6 ماهه منتهي به 1398/06/31</t>
  </si>
  <si>
    <t>حسابداري1، براي درك عملكرد مالي شركت نمونه،‌تحت سرفصل جداگانه در صورت سود و زيان ارائه شده است .</t>
  </si>
  <si>
    <r>
      <t>موجودي نزد بانك ها - ريالي</t>
    </r>
    <r>
      <rPr>
        <sz val="10"/>
        <color rgb="FFC00000"/>
        <rFont val="B Nazanin"/>
        <charset val="178"/>
      </rPr>
      <t>۲</t>
    </r>
  </si>
  <si>
    <r>
      <t xml:space="preserve">کاهش (افزایش) دریافتنی های عملیاتی </t>
    </r>
    <r>
      <rPr>
        <b/>
        <sz val="10"/>
        <color rgb="FFFF0000"/>
        <rFont val="B Nazanin"/>
        <charset val="178"/>
      </rPr>
      <t>1</t>
    </r>
  </si>
  <si>
    <r>
      <t xml:space="preserve">کاهش (افزایش) موجودی مواد و کالا </t>
    </r>
    <r>
      <rPr>
        <b/>
        <sz val="10"/>
        <color rgb="FFFF0000"/>
        <rFont val="B Nazanin"/>
        <charset val="178"/>
      </rPr>
      <t>1</t>
    </r>
  </si>
  <si>
    <r>
      <t xml:space="preserve">افزایش (کاهش) پرداختنی های عملیاتی </t>
    </r>
    <r>
      <rPr>
        <b/>
        <sz val="10"/>
        <color rgb="FFFF0000"/>
        <rFont val="B Nazanin"/>
        <charset val="178"/>
      </rPr>
      <t>1</t>
    </r>
  </si>
  <si>
    <t xml:space="preserve">افزایش (کاهش) ذخایر </t>
  </si>
  <si>
    <t xml:space="preserve">افزایش (کاهش) پیش دریافت های عملیاتی </t>
  </si>
  <si>
    <r>
      <rPr>
        <b/>
        <sz val="10"/>
        <color rgb="FFFF0000"/>
        <rFont val="B Nazanin"/>
        <charset val="178"/>
      </rPr>
      <t xml:space="preserve">1 </t>
    </r>
    <r>
      <rPr>
        <sz val="10"/>
        <rFont val="B Nazanin"/>
        <charset val="178"/>
      </rPr>
      <t xml:space="preserve">با توجه به اين كه هزينه كاهش ارزش دريافتني ها در نتيجه ورشكستگي يكي از مشتريان عمده بوده، لذا طبق بند 86 استاندارد </t>
    </r>
  </si>
  <si>
    <t>1 طبق بند 39 استاندارد حسابداري 1، در صورتي كه شركت(1) يك رويه حسابداري جديد را با تسري به گذشته بكار گيرد،‌(2) اقلامي از صورت هاي مالي را با تسري به گذشته تجديد ارائه نمايد يا(3) اقلامي در صورت هاي مالي را تجديد طبقه بندي كند و اين موارد اثر با اهميتي بر اطلاعات مندرج در صورت وضعيت مالي در ابتداي دوره قبل داشته باشد، بايد صورت وضعيت مالي به تاريخ ابتداي دوره قبل نيز ارائه گردد.</t>
  </si>
  <si>
    <r>
      <rPr>
        <b/>
        <sz val="10"/>
        <color rgb="FFFF0000"/>
        <rFont val="B Nazanin"/>
        <charset val="178"/>
      </rPr>
      <t>1</t>
    </r>
    <r>
      <rPr>
        <sz val="11"/>
        <rFont val="B Nazanin"/>
        <charset val="178"/>
      </rPr>
      <t xml:space="preserve"> </t>
    </r>
    <r>
      <rPr>
        <sz val="10"/>
        <rFont val="B Nazanin"/>
        <charset val="178"/>
      </rPr>
      <t>رويه هاي حسابداري كه در شركت موضوعيت ندارد،‌ نبايد افشا شود.</t>
    </r>
  </si>
  <si>
    <r>
      <rPr>
        <b/>
        <sz val="10"/>
        <color rgb="FFFF0000"/>
        <rFont val="B Nazanin"/>
        <charset val="178"/>
      </rPr>
      <t>1</t>
    </r>
    <r>
      <rPr>
        <sz val="10"/>
        <rFont val="B Nazanin"/>
        <charset val="178"/>
      </rPr>
      <t xml:space="preserve"> زمان شناسايي در مورد هر واحد تجاري بايد با توجه به معيارهاي مندرج در بندهاي 15 و 21 استاندارد حسابداري شماره 3 با عنوان «درآمد عملياتي» حسب مورد تعديل گردد. به عنوان مثال در موارد فروش كالا به شرط نصب، درآمد فروش كالا پس از نصب كالا شناسايي مي شود.</t>
    </r>
  </si>
  <si>
    <r>
      <rPr>
        <b/>
        <sz val="10"/>
        <color rgb="FFFF0000"/>
        <rFont val="B Nazanin"/>
        <charset val="178"/>
      </rPr>
      <t>2</t>
    </r>
    <r>
      <rPr>
        <sz val="10"/>
        <rFont val="B Nazanin"/>
        <charset val="178"/>
      </rPr>
      <t xml:space="preserve"> در موارد كمتر از 75 درصد يا ساير حالت ها طبق استاندارد حسابداري مربوط، متن اين يادداشت حسب مورد تعديل مي شود.</t>
    </r>
  </si>
  <si>
    <r>
      <rPr>
        <b/>
        <sz val="10"/>
        <color rgb="FFFF0000"/>
        <rFont val="B Nazanin"/>
        <charset val="178"/>
      </rPr>
      <t xml:space="preserve">1 </t>
    </r>
    <r>
      <rPr>
        <sz val="10"/>
        <rFont val="B Nazanin"/>
        <charset val="178"/>
      </rPr>
      <t>كليه ي شركت هايي كه اوراق سهام آْن ها به عموم عرضه مي شود يا در جريان انتشار عمومي است بايد اين اطلاعات را طبق استاندارد حسابداري شماره 25تهيه و ارائه كنند. ساير شركت ها نيز در صورت تمايل مي توانند ارائه نمايند. چنانچه ارائه اطلاعات بر حسب قسمت هاي جغرافيايي نيز ضرورت يابد،‌اطلاعات مربوط به نحو مقتضي در اين يادداشت ارئه خواهد شد.</t>
    </r>
  </si>
  <si>
    <r>
      <t>گزارش گری برحسب قسمت های مختلف</t>
    </r>
    <r>
      <rPr>
        <b/>
        <sz val="10"/>
        <color rgb="FFC00000"/>
        <rFont val="B Nazanin"/>
        <charset val="178"/>
      </rPr>
      <t>1</t>
    </r>
  </si>
  <si>
    <r>
      <t>قسمت های شرکت در صورتی به عنوان قسمت قابل گزارش مشخص می شود که اکثر درآمد عملیاتی آنها از فروش به مشتریان برون سازمانی عاید گردد و درآمد عملیاتی حاصل از فروش به مشتریان برون سازمانی ومعاملات با سایر قسمت ها ،حداقل 10در صد جمع درآمد تمام قسمت ها اعم از برون سازمانی یا داخلی باشد ،یا نتیجه عملیات قسمت ،اعم از سود یا زیان ،حداقل 10 درصد مجموع سود عملیاتی قسمت های سود ده یا مجموع زیان های عملیاتی قسمت های زیان ده ،هر کدام که قدر مطلق آن بزرگتر است باشد،یا دارایی های آن حداقل10درصد جمع دارای های تمام قسمت ها باشد .توضیح این که جمع درآمد عملیاتی حاصل از فروش به مشتریان برون سازمانی که قابل انتساب به قسمت های قابل گزارش است ،باید بیش از 75درصد جمع درآمد عملیاتی شرکت باشد .</t>
    </r>
    <r>
      <rPr>
        <sz val="10"/>
        <color rgb="FFC00000"/>
        <rFont val="B Nazanin"/>
        <charset val="178"/>
      </rPr>
      <t>2</t>
    </r>
  </si>
  <si>
    <r>
      <t>درآمد عملیاتی حاصل از فروش کالادر زمان تحویل کالا به مشتری شناسایی می شود .</t>
    </r>
    <r>
      <rPr>
        <sz val="10"/>
        <color rgb="FFC00000"/>
        <rFont val="B Nazanin"/>
        <charset val="178"/>
      </rPr>
      <t>1</t>
    </r>
  </si>
  <si>
    <r>
      <t>اهم رويه هاي حسابداري</t>
    </r>
    <r>
      <rPr>
        <sz val="10"/>
        <color rgb="FFFF0000"/>
        <rFont val="B Nazanin"/>
        <charset val="178"/>
      </rPr>
      <t>1</t>
    </r>
  </si>
  <si>
    <r>
      <rPr>
        <sz val="10"/>
        <color rgb="FFFF0000"/>
        <rFont val="B Nazanin"/>
        <charset val="178"/>
      </rPr>
      <t>1</t>
    </r>
    <r>
      <rPr>
        <sz val="10"/>
        <rFont val="B Nazanin"/>
        <charset val="178"/>
      </rPr>
      <t xml:space="preserve"> با توجه به انعكاس زيان كاهش ارزش موجودي ها تحت سرفصل ساير هزينه ها( يادداشت توضيحي 11)، اقلام موجودي در جدول محاسبه بهاي تمام شده كالاي فروش رفته،‌ به صورت ناخالص درج مي شود.</t>
    </r>
  </si>
  <si>
    <r>
      <t>(افزایش) کاهش موجودی های ساخته شده</t>
    </r>
    <r>
      <rPr>
        <sz val="10"/>
        <color rgb="FFC00000"/>
        <rFont val="B Nazanin"/>
        <charset val="178"/>
      </rPr>
      <t>1</t>
    </r>
  </si>
  <si>
    <r>
      <rPr>
        <sz val="10"/>
        <color rgb="FFFF0000"/>
        <rFont val="B Nazanin"/>
        <charset val="178"/>
      </rPr>
      <t xml:space="preserve">1 </t>
    </r>
    <r>
      <rPr>
        <sz val="10"/>
        <rFont val="B Nazanin"/>
        <charset val="178"/>
      </rPr>
      <t>پاداش هيئت مديره بر اساس سال عملكرد( و نه بر اساس سال تصويب) به حساب هزينه منظور مي شود .</t>
    </r>
  </si>
  <si>
    <r>
      <rPr>
        <sz val="10"/>
        <color rgb="FFFF0000"/>
        <rFont val="B Nazanin"/>
        <charset val="178"/>
      </rPr>
      <t>2</t>
    </r>
    <r>
      <rPr>
        <sz val="10"/>
        <rFont val="B Nazanin"/>
        <charset val="178"/>
      </rPr>
      <t xml:space="preserve">  با توجه به اين كه هزينه كاهش ارزش دريافتني ها در نتيجه ورشكستگي يكي از مشتريان عمده بوده، لذا طبق بند 86 استاندارد حسابداري 1،‌براي درك عملكرد مالي شركت نمونه،‌ تحت سرفصل جداگانه در صورت سود و زيان ارائه شده است،‌ در غير اين صورت جزء هزينه هاي فروش،‌اداري و عمومي منظور مي شود.</t>
    </r>
  </si>
  <si>
    <r>
      <t xml:space="preserve">پاداش هیات مدیره </t>
    </r>
    <r>
      <rPr>
        <sz val="10"/>
        <color rgb="FFC00000"/>
        <rFont val="B Nazanin"/>
        <charset val="178"/>
      </rPr>
      <t>1</t>
    </r>
  </si>
  <si>
    <r>
      <t xml:space="preserve">در سال مورد گزارش مبلغ ................................. میلیون ریال از مطالبات در نتیجه ورشکستگی یکی از مشتریان عمده، مشکوک الوصول شده و کاهش ارزش برای آنها در نظر گرفته شده است. </t>
    </r>
    <r>
      <rPr>
        <sz val="10"/>
        <color rgb="FFC00000"/>
        <rFont val="B Nazanin"/>
        <charset val="178"/>
      </rPr>
      <t>2</t>
    </r>
  </si>
  <si>
    <r>
      <rPr>
        <sz val="10"/>
        <color rgb="FFFF0000"/>
        <rFont val="B Nazanin"/>
        <charset val="178"/>
      </rPr>
      <t>1</t>
    </r>
    <r>
      <rPr>
        <sz val="10"/>
        <rFont val="B Nazanin"/>
        <charset val="178"/>
      </rPr>
      <t>وجوه بانكي مسدود شده وجوهي است كه انتظار نمي رود ظرف يك سال از تاريخ صورت وضعيت مالي قابل دسترس باشد .</t>
    </r>
  </si>
  <si>
    <r>
      <t xml:space="preserve">وجوه بانکی مسدود شده </t>
    </r>
    <r>
      <rPr>
        <sz val="10"/>
        <color rgb="FFC00000"/>
        <rFont val="B Nazanin"/>
        <charset val="178"/>
      </rPr>
      <t>1</t>
    </r>
  </si>
  <si>
    <r>
      <rPr>
        <sz val="10"/>
        <color rgb="FFFF0000"/>
        <rFont val="B Nazanin"/>
        <charset val="178"/>
      </rPr>
      <t>1</t>
    </r>
    <r>
      <rPr>
        <sz val="10"/>
        <rFont val="B Nazanin"/>
        <charset val="178"/>
      </rPr>
      <t xml:space="preserve"> كالاي در راه،‌ آن بخش از سفارشات است كه مالكيت كالاي مرتبط با آن تا تاريخ صورت وضعيت مالي به شركت انتقال يافته است.</t>
    </r>
  </si>
  <si>
    <r>
      <t xml:space="preserve">كالاي در راه </t>
    </r>
    <r>
      <rPr>
        <sz val="10"/>
        <color rgb="FFFF0000"/>
        <rFont val="B Nazanin"/>
        <charset val="178"/>
      </rPr>
      <t>1</t>
    </r>
  </si>
  <si>
    <r>
      <rPr>
        <sz val="10"/>
        <color rgb="FFFF0000"/>
        <rFont val="B Nazanin"/>
        <charset val="178"/>
      </rPr>
      <t>1</t>
    </r>
    <r>
      <rPr>
        <sz val="10"/>
        <rFont val="B Nazanin"/>
        <charset val="178"/>
      </rPr>
      <t xml:space="preserve"> از آن جا كه سرمايه گذاري هاي سريع المعامله به ارزش بازار انعكاس مي يابد،‌لذا درج بهي تمام شده و ذخيره كاهش ارزش موضوعيت نداشته ليكن چنانچه از روش اقل بهاي تمام شده و خالص ارزش فروش استفاده شود مبالغ مربوط بايد درج گردد. </t>
    </r>
  </si>
  <si>
    <r>
      <rPr>
        <sz val="10"/>
        <color rgb="FFFF0000"/>
        <rFont val="B Nazanin"/>
        <charset val="178"/>
      </rPr>
      <t>2</t>
    </r>
    <r>
      <rPr>
        <sz val="10"/>
        <rFont val="B Nazanin"/>
        <charset val="178"/>
      </rPr>
      <t xml:space="preserve">  موجودي نزد بانك ها شامل سپرده سرمايه گذاري كوتاه مدت  بدون سررسيد (‌ديداري) در بانك است .</t>
    </r>
  </si>
  <si>
    <r>
      <t xml:space="preserve">موجودي نزد بانك ها - ارزي </t>
    </r>
    <r>
      <rPr>
        <sz val="10"/>
        <color rgb="FFC00000"/>
        <rFont val="B Nazanin"/>
        <charset val="178"/>
      </rPr>
      <t>2</t>
    </r>
  </si>
  <si>
    <r>
      <t xml:space="preserve">41-1- اصلاح اشتباهات : </t>
    </r>
    <r>
      <rPr>
        <sz val="10"/>
        <color rgb="FFFF0000"/>
        <rFont val="B Nazanin"/>
        <charset val="178"/>
      </rPr>
      <t>1</t>
    </r>
  </si>
  <si>
    <r>
      <rPr>
        <sz val="10"/>
        <color rgb="FFFF0000"/>
        <rFont val="B Nazanin"/>
        <charset val="178"/>
      </rPr>
      <t xml:space="preserve">1 </t>
    </r>
    <r>
      <rPr>
        <sz val="10"/>
        <color theme="1"/>
        <rFont val="B Nazanin"/>
        <charset val="178"/>
      </rPr>
      <t>لازم به تاکید است به موجب بند 41 استاندارد حسابداری 34، با عنوان  «رویه حسابداری، تغییر در برآوردهای حسابداری و اشتباهات»، اصلاح اشتباهات در صورتی که با اهمیت نباشد، در سود و زیان دوره جاری منظور میگردد.</t>
    </r>
  </si>
  <si>
    <r>
      <rPr>
        <b/>
        <sz val="10"/>
        <color rgb="FFFF0000"/>
        <rFont val="B Nazanin"/>
        <charset val="178"/>
      </rPr>
      <t>1</t>
    </r>
    <r>
      <rPr>
        <sz val="10"/>
        <color theme="1"/>
        <rFont val="B Nazanin"/>
        <charset val="178"/>
      </rPr>
      <t xml:space="preserve"> این مبلغ با در نظر گرفتن مبالغ متناظر مندرج در یادداشت 26، مربوط به دارایی های غیر جاری نگهداری شده برای فروش و بدهی های مرتبط با دارایی های غیر جاری نگهداری شده برای فروش محاسبه می شود.</t>
    </r>
  </si>
  <si>
    <r>
      <rPr>
        <b/>
        <sz val="10"/>
        <rFont val="B Nazanin"/>
        <charset val="178"/>
      </rPr>
      <t>.</t>
    </r>
    <r>
      <rPr>
        <b/>
        <sz val="10"/>
        <color rgb="FFFF0000"/>
        <rFont val="B Nazanin"/>
        <charset val="178"/>
      </rPr>
      <t>1</t>
    </r>
    <r>
      <rPr>
        <sz val="10"/>
        <color theme="1"/>
        <rFont val="B Nazanin"/>
        <charset val="178"/>
      </rPr>
      <t>تمام انواع وابستگی ها باید ذکر شود به عبارت دیگر در صورتیکه طرف معامله هم شرکت وابسته است و هم یکی از اعضای هیأت مدیره که 5 درصد از سهام آنها را در اختیار دارد هر دو باید افشاء و در جدول ارائه گردد</t>
    </r>
  </si>
  <si>
    <r>
      <t>نوع وابستگی</t>
    </r>
    <r>
      <rPr>
        <sz val="10"/>
        <color rgb="FFFF0000"/>
        <rFont val="B Nazanin"/>
        <charset val="178"/>
      </rPr>
      <t>1</t>
    </r>
  </si>
  <si>
    <t>در اين پيوست،‌ صورت جريان هاي نقدي با روش مستقيم براي ارائه جريان هاي نقدي حاصل از فعاليت هاي عملياتي، ارائه شده است. شركت مي تواند به جاي صورت جريان ارائه شده در اين نمونه در صفحه 8، از صورت جريان هاي نقدي زير كه در استاندارد حسابداري 2 نيز توصيه شده و اطلاعات مفيدي براي پيش بيني جريان هاي نقدي آتي ارائه مي كند، استفاده نمايد.</t>
  </si>
  <si>
    <t>( تجديد ارائه شده )</t>
  </si>
  <si>
    <t>جريان هاي نقدي حاصل از فعاليت هاي عملياتي:</t>
  </si>
  <si>
    <t>دريافت هاي نقدي از مشتريان</t>
  </si>
  <si>
    <t>پرداخت هاي نقدي به تامين كنندگان و كاركنان</t>
  </si>
  <si>
    <t xml:space="preserve">نقد حاصل از عمليات </t>
  </si>
  <si>
    <t xml:space="preserve">پرداخت هاي نقدي بابت ماليات بر درآمد </t>
  </si>
  <si>
    <t>جريان خالص ورود(‌خروج) نقد حاصل از فعاليت هاي عملياتي</t>
  </si>
  <si>
    <t>جريان هاي نقدي حاصل از فعاليت هاي سرمايه گذاري:</t>
  </si>
  <si>
    <t>دريافت هاي نقدي حاصل از فروش دارايي هاي ثابت مشهود</t>
  </si>
  <si>
    <t xml:space="preserve">پرداخت هاي نقدي براي خريد دارايي هاي ثابت مشهود </t>
  </si>
  <si>
    <t xml:space="preserve">دريافت هاي نقدي حاصل از فروش دارايي هاي غير جاري نگهداري شده براي فروش </t>
  </si>
  <si>
    <t>دريافت هاي نقدي حاصل از فروش دارايي هاي نامشهود</t>
  </si>
  <si>
    <t xml:space="preserve">پرداخت هاي نقدي براي خريد دارايي هاي نامشهود </t>
  </si>
  <si>
    <t>دريافت هاي نقدي حاصل از فروش سرمايه گذاري هاي بلند مدت</t>
  </si>
  <si>
    <t xml:space="preserve">پرداخت هاي نقدي براي تحصيل سرمايه گذاري هاي بلند مدت </t>
  </si>
  <si>
    <t>دريافت هاي نقدي حاصل از فروش سرمايه گذاري در املاك</t>
  </si>
  <si>
    <t xml:space="preserve">پرداخت هاي نقدي براي تحصيل سرمايه گذاري در املاك </t>
  </si>
  <si>
    <t xml:space="preserve">دريافت هاي نقدي حاصل از فروش سرمايه گذاري هاي كوتاه مدت </t>
  </si>
  <si>
    <t xml:space="preserve">پرداخت هاي نقدي براي تحصيل سرمايه گذاري هاي كوتاه مدت </t>
  </si>
  <si>
    <t xml:space="preserve">پرداخت هاي نقدي بابت تسهيلات اعطايي به ديگران </t>
  </si>
  <si>
    <t>دريافت هاي نقدي حاصل از استرداد تسهيلات اعطايي به ديگران</t>
  </si>
  <si>
    <t xml:space="preserve">دريافت هاي نقدي حاصل از سود تسهيلات اعطايي </t>
  </si>
  <si>
    <t xml:space="preserve">دريافت هاي نقدي حاصل از سود سهام </t>
  </si>
  <si>
    <t xml:space="preserve">دريافت هاي نقدي حاصل از سود ساير سرمايه گذاري ها </t>
  </si>
  <si>
    <t>جريان خالص ورود(خروج) نقد حاصل از فعاليت هاي سرمايه گذاري</t>
  </si>
  <si>
    <t>جريان خالص ورود(خروج) نقد قبل از فعاليت هاي تامين مالي:</t>
  </si>
  <si>
    <t>جريان هاي نقدي حاصل از فعاليت هاي تامين مالي:</t>
  </si>
  <si>
    <t>دريافت هاي نقدي حاصل از افزايش سرمايه</t>
  </si>
  <si>
    <t xml:space="preserve">دريافت هاي نقدي حاصل از صرف سهام </t>
  </si>
  <si>
    <t>دريافت هاي نقدي حاصل از فروش سهام خزانه</t>
  </si>
  <si>
    <t>پرداخت هاي نقدي براي خريد سهام خزانه</t>
  </si>
  <si>
    <t>دريافت هاي نقدي حاصل از تسهيلات</t>
  </si>
  <si>
    <t>پرداخت هاي نقدي بابت اصل تسهيلات</t>
  </si>
  <si>
    <t>پرداخت هاي نقدي بابت سود تسهيلات</t>
  </si>
  <si>
    <t>دريافت هاي نقدي حاصل از انتشار اوراق مشاركت</t>
  </si>
  <si>
    <t>پرداخت هاي نقدي بابت اصل اوراق مشاركت</t>
  </si>
  <si>
    <t xml:space="preserve">پرداخت هاي نقدي بابت سود اوراق مشاركت </t>
  </si>
  <si>
    <t>دريافت هاي نقدي حاصل از انتشار اوراق خريد دين</t>
  </si>
  <si>
    <t>پرداخت هاي نقدي بابت اصل اوراق خريد دين</t>
  </si>
  <si>
    <t>پرداخت هاي نقدي بابت سود اوراق خريد دين</t>
  </si>
  <si>
    <t>پرداخت هاي نقدي بابت اصل اقساط اجاره سرمايه اي</t>
  </si>
  <si>
    <t>پرداخت هاي نقدي بابت سود اجاره سرمايه اي</t>
  </si>
  <si>
    <t>پرداخت هاي نقدي بابت سود سهام</t>
  </si>
  <si>
    <t>جريان خالص ورود(‌خروج)‌ نقد حاصل از فعاليت هاي تامين مالي</t>
  </si>
  <si>
    <t xml:space="preserve">خالص افزايش(‌كاهش)‌ در موجودي نقد </t>
  </si>
  <si>
    <t xml:space="preserve">مانده موجودي نقد در ابتداي سال </t>
  </si>
  <si>
    <t>تاثير تغييرات نرخ ارز</t>
  </si>
  <si>
    <t xml:space="preserve">مانده موجودي نقد در پايان سال </t>
  </si>
  <si>
    <t>معاملات غير نقدي</t>
  </si>
  <si>
    <t>پيوست</t>
  </si>
  <si>
    <t xml:space="preserve">كنترل </t>
  </si>
  <si>
    <t>:سایر شرکتها</t>
  </si>
  <si>
    <t xml:space="preserve">سرمايه گذاري در سهام ساير شركت ها </t>
  </si>
  <si>
    <t>كنترل</t>
  </si>
  <si>
    <t>كنترل جاري</t>
  </si>
  <si>
    <t>كنترل بلند مدت</t>
  </si>
  <si>
    <t>هزينه كاهش ارزش دريافتني ها</t>
  </si>
  <si>
    <t>صورتهاي مالي</t>
  </si>
  <si>
    <t>صورت سود و زيان جامع</t>
  </si>
  <si>
    <t xml:space="preserve">صورت سود و زيان </t>
  </si>
  <si>
    <t>در تاريخ 29 اسفند 1398</t>
  </si>
  <si>
    <t>سال مالي منتهی به 29 اسفند 1398</t>
  </si>
  <si>
    <t>يادداشتهاي توضيحي صورتهاي مالي</t>
  </si>
  <si>
    <t>مبلغ بازیافتنی یک دارایی (یاواحد مولد وجه نقد)، ارزش فروش به کسر مخارج فروش یا ارزش اقتصادی، هر کدام بیشتر است می‌باشد. ارزش اقتصادی برابر با ارزش فعلی جریان های نقدی آتی ناشی از دارایی با استفاده از نرخ تنزیل قبل از مالیات که بیانگر ارزش زمانی پول وریسک های مختص دارایی که جریان های نقدی آتی برآوردی بابت آن تعدیل نشده است، می باشد .</t>
  </si>
  <si>
    <t>......</t>
  </si>
  <si>
    <t xml:space="preserve">صورتهای مالی طبق استانداردهای حسابداری تهیه شده و در تاریخ ......................... به تایید هیات مدیره شرکت رسیده است. </t>
  </si>
  <si>
    <t xml:space="preserve">             غیر عملیاتی (ریال)</t>
  </si>
  <si>
    <t xml:space="preserve">             عملیاتی (ریال)</t>
  </si>
  <si>
    <t>ناشی از عملیات در حال تداوم (ریال)</t>
  </si>
  <si>
    <t>ناشی از عملیات متوقف شده (ریال)</t>
  </si>
  <si>
    <t xml:space="preserve">  سود پایه هر سهم (ریال)</t>
  </si>
  <si>
    <t>14</t>
  </si>
  <si>
    <t>19</t>
  </si>
  <si>
    <t>21</t>
  </si>
  <si>
    <t>27</t>
  </si>
  <si>
    <t>16-1</t>
  </si>
  <si>
    <t>19-5</t>
  </si>
  <si>
    <t>1403 و پس از آن</t>
  </si>
  <si>
    <t>شرکت نمونه (سهامی عام ) به شناسه ملی ...............در تاریخ .....  به صورت شرکت سهامی خاص تاسیس شد و طی شماره ..... مورخ ...... در اداره ثبت شرکت ها و مالکیت صنعتی .......  (محل ثبت ) به ثبت رسید و متعاقبا از تاریخ ..........، شروع به بهره برداری نموده است . شرکت در تاریخ  .... .به موجب صورتجلسه مجمع عمومی فوق العاده مورخ .........  به شرکت سهامی عام تبدیل و در تاريخ ........ در ........ [بورس اوراق بهادار تهران/فرابورس ايران] پذيرفته شده است . در حال حاضر، شركت نمونه جزو شرکت های فرعی شرکت .....  است و شرکت نهایی گروه ، شرکت .... می باشد .نشانی مرکز اصلی شرکت ...... و محل فعالیت اصلی آن در شهر ..... واقع است .</t>
  </si>
  <si>
    <t xml:space="preserve"> به پیوست صورتهای مالی شرکت نمونه (سهامی عام) مربوط به سال مالي منتهی به 29 اسفند 1398 اجزاي تشكيل دهنده صورت هاي مالي به قرار زير است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</si>
</sst>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0_);[Red]_(\(#,##0\);_(\ &quot;-&quot;_);_(@_)"/>
    <numFmt numFmtId="166" formatCode="_(* #,##0_);_(* \(#,##0\);_(* &quot;-&quot;??_);_(@_)"/>
    <numFmt numFmtId="167" formatCode="#,##0_-;[Red]\(#,##0\)"/>
    <numFmt numFmtId="168" formatCode="0.0"/>
    <numFmt numFmtId="169" formatCode="_(\ #\,##0_);[Red]_(\(#\,##0\);_(\ &quot;-&quot;_);_(@_)"/>
  </numFmts>
  <fonts count="46" x14ac:knownFonts="1">
    <font>
      <sz val="11"/>
      <color theme="1"/>
      <name val="Calibri"/>
      <family val="2"/>
      <charset val="178"/>
      <scheme val="minor"/>
    </font>
    <font>
      <b/>
      <sz val="11"/>
      <color theme="1"/>
      <name val="B Nazanin"/>
      <charset val="178"/>
    </font>
    <font>
      <b/>
      <sz val="20"/>
      <color theme="1"/>
      <name val="B Nazanin"/>
      <charset val="178"/>
    </font>
    <font>
      <sz val="20"/>
      <color theme="1"/>
      <name val="Calibri"/>
      <family val="2"/>
      <charset val="178"/>
      <scheme val="minor"/>
    </font>
    <font>
      <sz val="11"/>
      <color theme="1"/>
      <name val="B Nazanin"/>
      <charset val="178"/>
    </font>
    <font>
      <b/>
      <sz val="12"/>
      <color theme="1"/>
      <name val="B Nazanin"/>
      <charset val="178"/>
    </font>
    <font>
      <b/>
      <sz val="13"/>
      <color theme="1"/>
      <name val="B Nazanin"/>
      <charset val="178"/>
    </font>
    <font>
      <sz val="11"/>
      <color theme="1"/>
      <name val="Calibri"/>
      <family val="2"/>
      <charset val="178"/>
      <scheme val="minor"/>
    </font>
    <font>
      <b/>
      <u/>
      <sz val="12"/>
      <name val="B Nazanin"/>
      <charset val="178"/>
    </font>
    <font>
      <b/>
      <u/>
      <sz val="10"/>
      <name val="B Nazanin"/>
      <charset val="178"/>
    </font>
    <font>
      <b/>
      <sz val="10"/>
      <name val="B Nazanin"/>
      <charset val="178"/>
    </font>
    <font>
      <b/>
      <sz val="11"/>
      <name val="B Nazanin"/>
      <charset val="178"/>
    </font>
    <font>
      <b/>
      <sz val="9"/>
      <name val="B Nazanin"/>
      <charset val="178"/>
    </font>
    <font>
      <b/>
      <sz val="8"/>
      <name val="B Nazanin"/>
      <charset val="178"/>
    </font>
    <font>
      <b/>
      <sz val="12"/>
      <name val="B Nazanin"/>
      <charset val="178"/>
    </font>
    <font>
      <sz val="10"/>
      <name val="B Nazanin"/>
      <charset val="178"/>
    </font>
    <font>
      <sz val="12"/>
      <name val="B Nazanin"/>
      <charset val="178"/>
    </font>
    <font>
      <sz val="11"/>
      <name val="B Nazanin"/>
      <charset val="178"/>
    </font>
    <font>
      <sz val="9"/>
      <name val="B Nazanin"/>
      <charset val="178"/>
    </font>
    <font>
      <u/>
      <sz val="10"/>
      <name val="B Nazanin"/>
      <charset val="178"/>
    </font>
    <font>
      <b/>
      <u/>
      <sz val="11"/>
      <name val="B Nazanin"/>
      <charset val="178"/>
    </font>
    <font>
      <sz val="10"/>
      <name val="Arial"/>
      <family val="2"/>
    </font>
    <font>
      <b/>
      <sz val="13"/>
      <name val="B Nazanin"/>
      <charset val="178"/>
    </font>
    <font>
      <u/>
      <sz val="11"/>
      <name val="B Nazanin"/>
      <charset val="178"/>
    </font>
    <font>
      <sz val="11"/>
      <color theme="1"/>
      <name val="Calibri"/>
      <family val="2"/>
      <scheme val="minor"/>
    </font>
    <font>
      <sz val="10"/>
      <color theme="1"/>
      <name val="B Nazanin"/>
      <charset val="178"/>
    </font>
    <font>
      <sz val="9"/>
      <color theme="1"/>
      <name val="B Nazanin"/>
      <charset val="178"/>
    </font>
    <font>
      <b/>
      <sz val="10"/>
      <color theme="1"/>
      <name val="B Nazanin"/>
      <charset val="178"/>
    </font>
    <font>
      <sz val="11"/>
      <color theme="1"/>
      <name val="Wingdings 2"/>
      <family val="1"/>
      <charset val="2"/>
    </font>
    <font>
      <sz val="11"/>
      <color rgb="FFFF0000"/>
      <name val="B Nazanin"/>
      <charset val="178"/>
    </font>
    <font>
      <u/>
      <sz val="11"/>
      <color rgb="FFFF0000"/>
      <name val="B Nazanin"/>
      <charset val="178"/>
    </font>
    <font>
      <sz val="10"/>
      <color theme="1"/>
      <name val="Calibri"/>
      <family val="2"/>
      <charset val="178"/>
      <scheme val="minor"/>
    </font>
    <font>
      <sz val="8"/>
      <name val="B Nazanin"/>
      <charset val="178"/>
    </font>
    <font>
      <b/>
      <sz val="9"/>
      <color theme="1"/>
      <name val="B Nazanin"/>
      <charset val="178"/>
    </font>
    <font>
      <b/>
      <u/>
      <sz val="9"/>
      <name val="B Nazanin"/>
      <charset val="178"/>
    </font>
    <font>
      <u/>
      <sz val="9"/>
      <name val="B Nazanin"/>
      <charset val="178"/>
    </font>
    <font>
      <u/>
      <sz val="10"/>
      <color rgb="FFFF0000"/>
      <name val="B Nazanin"/>
      <charset val="178"/>
    </font>
    <font>
      <sz val="9.5"/>
      <name val="B Nazanin"/>
      <charset val="178"/>
    </font>
    <font>
      <b/>
      <sz val="9.5"/>
      <name val="B Nazanin"/>
      <charset val="178"/>
    </font>
    <font>
      <sz val="9.5"/>
      <color theme="1"/>
      <name val="Calibri"/>
      <family val="2"/>
      <charset val="178"/>
      <scheme val="minor"/>
    </font>
    <font>
      <b/>
      <sz val="10"/>
      <color rgb="FFC00000"/>
      <name val="B Nazanin"/>
      <charset val="178"/>
    </font>
    <font>
      <sz val="10"/>
      <color rgb="FFC00000"/>
      <name val="B Nazanin"/>
      <charset val="178"/>
    </font>
    <font>
      <b/>
      <sz val="10"/>
      <color rgb="FFFF0000"/>
      <name val="B Nazanin"/>
      <charset val="178"/>
    </font>
    <font>
      <sz val="10"/>
      <color rgb="FFFF0000"/>
      <name val="B Nazanin"/>
      <charset val="178"/>
    </font>
    <font>
      <sz val="9.5"/>
      <color theme="1"/>
      <name val="B Nazanin"/>
      <charset val="178"/>
    </font>
    <font>
      <b/>
      <sz val="9.5"/>
      <color theme="1"/>
      <name val="B Nazanin"/>
      <charset val="17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249977111117893"/>
        <bgColor indexed="64"/>
      </patternFill>
    </fill>
  </fills>
  <borders count="45">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164" fontId="7" fillId="0" borderId="0" applyFont="0" applyFill="0" applyBorder="0" applyAlignment="0" applyProtection="0"/>
    <xf numFmtId="0" fontId="21" fillId="0" borderId="0"/>
    <xf numFmtId="0" fontId="24" fillId="0" borderId="0"/>
  </cellStyleXfs>
  <cellXfs count="1099">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left" vertical="center"/>
    </xf>
    <xf numFmtId="165" fontId="11" fillId="2" borderId="0" xfId="0" applyNumberFormat="1" applyFont="1" applyFill="1" applyAlignment="1">
      <alignment horizontal="center" vertical="center" wrapText="1" readingOrder="2"/>
    </xf>
    <xf numFmtId="165" fontId="10" fillId="0" borderId="0" xfId="0" applyNumberFormat="1" applyFont="1" applyFill="1" applyAlignment="1">
      <alignment readingOrder="2"/>
    </xf>
    <xf numFmtId="165" fontId="11" fillId="2" borderId="4" xfId="0" applyNumberFormat="1" applyFont="1" applyFill="1" applyBorder="1" applyAlignment="1">
      <alignment horizontal="center" vertical="center" wrapText="1" readingOrder="2"/>
    </xf>
    <xf numFmtId="165" fontId="11" fillId="2" borderId="3" xfId="0" applyNumberFormat="1" applyFont="1" applyFill="1" applyBorder="1" applyAlignment="1">
      <alignment horizontal="center" vertical="center" wrapText="1" readingOrder="2"/>
    </xf>
    <xf numFmtId="0" fontId="15" fillId="0" borderId="0" xfId="0" applyFont="1" applyFill="1" applyAlignment="1">
      <alignment readingOrder="2"/>
    </xf>
    <xf numFmtId="0" fontId="15" fillId="2" borderId="0" xfId="0" applyFont="1" applyFill="1" applyAlignment="1">
      <alignment readingOrder="2"/>
    </xf>
    <xf numFmtId="0" fontId="11" fillId="2" borderId="1" xfId="0" applyFont="1" applyFill="1" applyBorder="1" applyAlignment="1">
      <alignment horizontal="center" vertical="center" readingOrder="2"/>
    </xf>
    <xf numFmtId="0" fontId="11" fillId="2" borderId="0" xfId="0" applyFont="1" applyFill="1" applyAlignment="1">
      <alignment horizontal="right" vertical="top" wrapText="1" readingOrder="2"/>
    </xf>
    <xf numFmtId="0" fontId="17" fillId="2" borderId="0" xfId="0" applyFont="1" applyFill="1" applyAlignment="1">
      <alignment readingOrder="2"/>
    </xf>
    <xf numFmtId="165" fontId="11" fillId="2" borderId="0" xfId="1" applyNumberFormat="1" applyFont="1" applyFill="1" applyAlignment="1">
      <alignment horizontal="center" vertical="center" wrapText="1" readingOrder="2"/>
    </xf>
    <xf numFmtId="165" fontId="17" fillId="2" borderId="0" xfId="0" applyNumberFormat="1" applyFont="1" applyFill="1" applyAlignment="1">
      <alignment horizontal="center" wrapText="1" readingOrder="2"/>
    </xf>
    <xf numFmtId="3" fontId="11" fillId="2" borderId="0" xfId="0" applyNumberFormat="1" applyFont="1" applyFill="1" applyAlignment="1">
      <alignment horizontal="center" vertical="center" readingOrder="2"/>
    </xf>
    <xf numFmtId="165" fontId="11" fillId="2" borderId="4" xfId="1" applyNumberFormat="1" applyFont="1" applyFill="1" applyBorder="1" applyAlignment="1">
      <alignment horizontal="center" vertical="center" wrapText="1" readingOrder="2"/>
    </xf>
    <xf numFmtId="165" fontId="11" fillId="2" borderId="1" xfId="1" applyNumberFormat="1" applyFont="1" applyFill="1" applyBorder="1" applyAlignment="1">
      <alignment horizontal="center" vertical="center" wrapText="1" readingOrder="2"/>
    </xf>
    <xf numFmtId="165" fontId="15" fillId="0" borderId="0" xfId="0" applyNumberFormat="1" applyFont="1" applyFill="1" applyAlignment="1">
      <alignment horizontal="center" vertical="center" readingOrder="2"/>
    </xf>
    <xf numFmtId="165" fontId="11" fillId="2" borderId="0" xfId="1" applyNumberFormat="1" applyFont="1" applyFill="1" applyBorder="1" applyAlignment="1">
      <alignment horizontal="center" vertical="center" wrapText="1" readingOrder="2"/>
    </xf>
    <xf numFmtId="165" fontId="11" fillId="2" borderId="0" xfId="0" applyNumberFormat="1" applyFont="1" applyFill="1" applyAlignment="1">
      <alignment horizontal="center" vertical="center" readingOrder="2"/>
    </xf>
    <xf numFmtId="165" fontId="11" fillId="0" borderId="0" xfId="0" applyNumberFormat="1" applyFont="1" applyFill="1" applyAlignment="1">
      <alignment horizontal="right" vertical="center" readingOrder="2"/>
    </xf>
    <xf numFmtId="0" fontId="13" fillId="2" borderId="0" xfId="0" applyFont="1" applyFill="1" applyBorder="1" applyAlignment="1">
      <alignment horizontal="center" vertical="center" readingOrder="2"/>
    </xf>
    <xf numFmtId="0" fontId="18" fillId="2" borderId="0" xfId="0" applyFont="1" applyFill="1" applyAlignment="1">
      <alignment horizontal="center" vertical="center" readingOrder="2"/>
    </xf>
    <xf numFmtId="167" fontId="11" fillId="2" borderId="0" xfId="0" applyNumberFormat="1" applyFont="1" applyFill="1" applyBorder="1" applyAlignment="1">
      <alignment horizontal="center" vertical="center" readingOrder="2"/>
    </xf>
    <xf numFmtId="165" fontId="10" fillId="2" borderId="0" xfId="0" applyNumberFormat="1" applyFont="1" applyFill="1" applyBorder="1" applyAlignment="1">
      <alignment horizontal="center" vertical="center" wrapText="1" readingOrder="2"/>
    </xf>
    <xf numFmtId="165" fontId="11" fillId="2" borderId="0" xfId="2" applyNumberFormat="1" applyFont="1" applyFill="1" applyBorder="1" applyAlignment="1">
      <alignment horizontal="center" vertical="center" wrapText="1" readingOrder="2"/>
    </xf>
    <xf numFmtId="165" fontId="15" fillId="0" borderId="0" xfId="0" applyNumberFormat="1" applyFont="1" applyFill="1" applyBorder="1" applyAlignment="1">
      <alignment vertical="center" readingOrder="2"/>
    </xf>
    <xf numFmtId="165" fontId="9" fillId="0" borderId="0" xfId="0" applyNumberFormat="1" applyFont="1" applyFill="1" applyAlignment="1">
      <alignment vertical="center" readingOrder="2"/>
    </xf>
    <xf numFmtId="165" fontId="9" fillId="0" borderId="0" xfId="1" applyNumberFormat="1" applyFont="1" applyFill="1" applyAlignment="1">
      <alignment vertical="center" readingOrder="2"/>
    </xf>
    <xf numFmtId="165" fontId="9" fillId="2" borderId="0" xfId="0" applyNumberFormat="1" applyFont="1" applyFill="1" applyAlignment="1">
      <alignment horizontal="center" vertical="center" readingOrder="2"/>
    </xf>
    <xf numFmtId="165" fontId="15" fillId="2" borderId="0" xfId="0" applyNumberFormat="1" applyFont="1" applyFill="1" applyAlignment="1">
      <alignment vertical="center" readingOrder="2"/>
    </xf>
    <xf numFmtId="165" fontId="17" fillId="2" borderId="0" xfId="0" applyNumberFormat="1" applyFont="1" applyFill="1" applyAlignment="1">
      <alignment vertical="center" readingOrder="2"/>
    </xf>
    <xf numFmtId="165" fontId="17" fillId="0" borderId="0" xfId="0" applyNumberFormat="1" applyFont="1" applyFill="1" applyAlignment="1">
      <alignment vertical="center" readingOrder="2"/>
    </xf>
    <xf numFmtId="165" fontId="11" fillId="0" borderId="0" xfId="0" applyNumberFormat="1" applyFont="1" applyFill="1" applyAlignment="1">
      <alignment vertical="center" readingOrder="2"/>
    </xf>
    <xf numFmtId="165" fontId="15" fillId="0" borderId="0" xfId="1" applyNumberFormat="1" applyFont="1" applyFill="1" applyAlignment="1">
      <alignment vertical="center" readingOrder="2"/>
    </xf>
    <xf numFmtId="165" fontId="15" fillId="0" borderId="0" xfId="0" applyNumberFormat="1" applyFont="1" applyFill="1" applyAlignment="1">
      <alignment vertical="center" readingOrder="2"/>
    </xf>
    <xf numFmtId="165" fontId="11" fillId="2" borderId="0" xfId="0" applyNumberFormat="1" applyFont="1" applyFill="1" applyAlignment="1">
      <alignment vertical="center" readingOrder="2"/>
    </xf>
    <xf numFmtId="165" fontId="15" fillId="2" borderId="0" xfId="0" applyNumberFormat="1" applyFont="1" applyFill="1" applyAlignment="1">
      <alignment horizontal="center" vertical="center" readingOrder="2"/>
    </xf>
    <xf numFmtId="165" fontId="15" fillId="2" borderId="0" xfId="0" applyNumberFormat="1" applyFont="1" applyFill="1" applyBorder="1" applyAlignment="1">
      <alignment vertical="center" readingOrder="2"/>
    </xf>
    <xf numFmtId="165" fontId="15" fillId="0" borderId="0" xfId="1" applyNumberFormat="1" applyFont="1" applyFill="1" applyBorder="1" applyAlignment="1">
      <alignment vertical="center" readingOrder="2"/>
    </xf>
    <xf numFmtId="165" fontId="17" fillId="2" borderId="0" xfId="0" applyNumberFormat="1" applyFont="1" applyFill="1" applyBorder="1" applyAlignment="1">
      <alignment vertical="center" readingOrder="2"/>
    </xf>
    <xf numFmtId="165" fontId="17" fillId="2" borderId="0" xfId="0" applyNumberFormat="1" applyFont="1" applyFill="1" applyBorder="1" applyAlignment="1">
      <alignment vertical="top" wrapText="1" readingOrder="2"/>
    </xf>
    <xf numFmtId="165" fontId="15" fillId="2" borderId="0" xfId="0" applyNumberFormat="1" applyFont="1" applyFill="1" applyBorder="1" applyAlignment="1">
      <alignment horizontal="center" vertical="center" readingOrder="2"/>
    </xf>
    <xf numFmtId="165" fontId="11" fillId="2" borderId="0" xfId="0" applyNumberFormat="1" applyFont="1" applyFill="1" applyBorder="1" applyAlignment="1">
      <alignment horizontal="center" vertical="center" readingOrder="2"/>
    </xf>
    <xf numFmtId="165" fontId="15" fillId="2" borderId="0" xfId="0" applyNumberFormat="1" applyFont="1" applyFill="1" applyBorder="1" applyAlignment="1">
      <alignment horizontal="center" readingOrder="2"/>
    </xf>
    <xf numFmtId="165" fontId="11" fillId="2" borderId="0" xfId="0" applyNumberFormat="1" applyFont="1" applyFill="1" applyBorder="1" applyAlignment="1">
      <alignment horizontal="center" wrapText="1" readingOrder="2"/>
    </xf>
    <xf numFmtId="0" fontId="11" fillId="2" borderId="1" xfId="0" applyNumberFormat="1" applyFont="1" applyFill="1" applyBorder="1" applyAlignment="1">
      <alignment horizontal="center" vertical="center" wrapText="1" readingOrder="2"/>
    </xf>
    <xf numFmtId="165" fontId="20" fillId="2" borderId="0" xfId="0" applyNumberFormat="1" applyFont="1" applyFill="1" applyAlignment="1">
      <alignment horizontal="center" vertical="center" readingOrder="2"/>
    </xf>
    <xf numFmtId="165" fontId="20" fillId="0" borderId="0" xfId="0" applyNumberFormat="1" applyFont="1" applyFill="1" applyAlignment="1">
      <alignment vertical="center" readingOrder="2"/>
    </xf>
    <xf numFmtId="165" fontId="20" fillId="0" borderId="0" xfId="1" applyNumberFormat="1" applyFont="1" applyFill="1" applyAlignment="1">
      <alignment vertical="center" readingOrder="2"/>
    </xf>
    <xf numFmtId="165" fontId="11" fillId="0" borderId="0" xfId="0" applyNumberFormat="1" applyFont="1" applyFill="1" applyAlignment="1">
      <alignment readingOrder="2"/>
    </xf>
    <xf numFmtId="0" fontId="15" fillId="2" borderId="0" xfId="0" applyNumberFormat="1" applyFont="1" applyFill="1" applyAlignment="1">
      <alignment vertical="center" readingOrder="2"/>
    </xf>
    <xf numFmtId="0" fontId="11" fillId="2" borderId="0" xfId="0" applyNumberFormat="1" applyFont="1" applyFill="1" applyAlignment="1">
      <alignment horizontal="center" vertical="center" readingOrder="2"/>
    </xf>
    <xf numFmtId="0" fontId="11" fillId="2" borderId="0" xfId="0" applyNumberFormat="1" applyFont="1" applyFill="1" applyBorder="1" applyAlignment="1">
      <alignment horizontal="center" vertical="center" wrapText="1" readingOrder="2"/>
    </xf>
    <xf numFmtId="0" fontId="15" fillId="0" borderId="0" xfId="0" applyNumberFormat="1" applyFont="1" applyFill="1" applyAlignment="1">
      <alignment vertical="center" readingOrder="2"/>
    </xf>
    <xf numFmtId="0" fontId="15" fillId="0" borderId="0" xfId="1" applyNumberFormat="1" applyFont="1" applyFill="1" applyAlignment="1">
      <alignment vertical="center" readingOrder="2"/>
    </xf>
    <xf numFmtId="0" fontId="15" fillId="2" borderId="0" xfId="0" applyNumberFormat="1" applyFont="1" applyFill="1" applyBorder="1" applyAlignment="1">
      <alignment vertical="center" readingOrder="2"/>
    </xf>
    <xf numFmtId="49" fontId="15" fillId="2" borderId="0" xfId="0" applyNumberFormat="1" applyFont="1" applyFill="1" applyAlignment="1">
      <alignment vertical="center" readingOrder="2"/>
    </xf>
    <xf numFmtId="49" fontId="15" fillId="0" borderId="0" xfId="0" applyNumberFormat="1" applyFont="1" applyFill="1" applyAlignment="1">
      <alignment vertical="center" readingOrder="2"/>
    </xf>
    <xf numFmtId="49" fontId="11" fillId="2" borderId="0" xfId="0" applyNumberFormat="1" applyFont="1" applyFill="1" applyAlignment="1">
      <alignment horizontal="left" vertical="center" readingOrder="2"/>
    </xf>
    <xf numFmtId="0" fontId="11" fillId="2" borderId="0" xfId="0" applyNumberFormat="1" applyFont="1" applyFill="1" applyBorder="1" applyAlignment="1">
      <alignment vertical="center" readingOrder="2"/>
    </xf>
    <xf numFmtId="0" fontId="11" fillId="2" borderId="0" xfId="0" applyNumberFormat="1" applyFont="1" applyFill="1" applyBorder="1" applyAlignment="1">
      <alignment vertical="center" wrapText="1" readingOrder="2"/>
    </xf>
    <xf numFmtId="165" fontId="15" fillId="0" borderId="0" xfId="0" applyNumberFormat="1" applyFont="1" applyFill="1" applyAlignment="1">
      <alignment horizontal="right" vertical="center" readingOrder="2"/>
    </xf>
    <xf numFmtId="0" fontId="15" fillId="0" borderId="0" xfId="0" applyNumberFormat="1" applyFont="1" applyFill="1" applyAlignment="1">
      <alignment horizontal="right" vertical="center" readingOrder="2"/>
    </xf>
    <xf numFmtId="165" fontId="10" fillId="0" borderId="0" xfId="0" applyNumberFormat="1" applyFont="1" applyFill="1" applyAlignment="1">
      <alignment horizontal="right" vertical="center" readingOrder="2"/>
    </xf>
    <xf numFmtId="165" fontId="15" fillId="0" borderId="1" xfId="0" applyNumberFormat="1" applyFont="1" applyFill="1" applyBorder="1" applyAlignment="1">
      <alignment vertical="center" readingOrder="2"/>
    </xf>
    <xf numFmtId="165" fontId="15" fillId="0" borderId="3" xfId="0" applyNumberFormat="1" applyFont="1" applyFill="1" applyBorder="1" applyAlignment="1">
      <alignment vertical="center" readingOrder="2"/>
    </xf>
    <xf numFmtId="49" fontId="15" fillId="2" borderId="0" xfId="0" applyNumberFormat="1" applyFont="1" applyFill="1" applyAlignment="1">
      <alignment horizontal="center" vertical="center" readingOrder="2"/>
    </xf>
    <xf numFmtId="165" fontId="15" fillId="0" borderId="0" xfId="1" applyNumberFormat="1" applyFont="1" applyFill="1" applyAlignment="1">
      <alignment horizontal="center" vertical="center" readingOrder="2"/>
    </xf>
    <xf numFmtId="49" fontId="15" fillId="0" borderId="0" xfId="0" applyNumberFormat="1" applyFont="1" applyFill="1" applyAlignment="1">
      <alignment horizontal="center" vertical="center" readingOrder="2"/>
    </xf>
    <xf numFmtId="165" fontId="10" fillId="0" borderId="0" xfId="0" applyNumberFormat="1" applyFont="1" applyFill="1" applyAlignment="1">
      <alignment horizontal="center" vertical="center" readingOrder="2"/>
    </xf>
    <xf numFmtId="49" fontId="14" fillId="2" borderId="0" xfId="0" applyNumberFormat="1" applyFont="1" applyFill="1" applyAlignment="1">
      <alignment horizontal="left" vertical="center" readingOrder="2"/>
    </xf>
    <xf numFmtId="165" fontId="16" fillId="0" borderId="0" xfId="0" applyNumberFormat="1" applyFont="1" applyFill="1" applyAlignment="1">
      <alignment vertical="center" readingOrder="2"/>
    </xf>
    <xf numFmtId="165" fontId="16" fillId="0" borderId="0" xfId="1" applyNumberFormat="1" applyFont="1" applyFill="1" applyAlignment="1">
      <alignment vertical="center" readingOrder="2"/>
    </xf>
    <xf numFmtId="165" fontId="15" fillId="0" borderId="4" xfId="0" applyNumberFormat="1" applyFont="1" applyFill="1" applyBorder="1" applyAlignment="1">
      <alignment vertical="center" readingOrder="2"/>
    </xf>
    <xf numFmtId="165" fontId="10" fillId="0" borderId="0" xfId="0" applyNumberFormat="1" applyFont="1" applyFill="1" applyAlignment="1">
      <alignment vertical="center" readingOrder="2"/>
    </xf>
    <xf numFmtId="49" fontId="11" fillId="0" borderId="0" xfId="0" applyNumberFormat="1" applyFont="1" applyFill="1" applyAlignment="1">
      <alignment vertical="center" readingOrder="2"/>
    </xf>
    <xf numFmtId="165" fontId="11" fillId="0" borderId="0" xfId="1" applyNumberFormat="1" applyFont="1" applyFill="1" applyAlignment="1">
      <alignment vertical="center" readingOrder="2"/>
    </xf>
    <xf numFmtId="165" fontId="10" fillId="0" borderId="0" xfId="0" applyNumberFormat="1" applyFont="1" applyFill="1" applyBorder="1" applyAlignment="1">
      <alignment vertical="center" readingOrder="2"/>
    </xf>
    <xf numFmtId="0" fontId="10" fillId="0" borderId="0" xfId="0" applyNumberFormat="1" applyFont="1" applyFill="1" applyAlignment="1">
      <alignment vertical="center" readingOrder="2"/>
    </xf>
    <xf numFmtId="165" fontId="8" fillId="2" borderId="0" xfId="0" applyNumberFormat="1" applyFont="1" applyFill="1" applyAlignment="1">
      <alignment horizontal="center" vertical="center" readingOrder="2"/>
    </xf>
    <xf numFmtId="165" fontId="8" fillId="0" borderId="0" xfId="0" applyNumberFormat="1" applyFont="1" applyFill="1" applyAlignment="1">
      <alignment vertical="center" readingOrder="2"/>
    </xf>
    <xf numFmtId="165" fontId="8" fillId="0" borderId="0" xfId="1" applyNumberFormat="1" applyFont="1" applyFill="1" applyAlignment="1">
      <alignment vertical="center" readingOrder="2"/>
    </xf>
    <xf numFmtId="165" fontId="14" fillId="0" borderId="0" xfId="0" applyNumberFormat="1" applyFont="1" applyFill="1" applyAlignment="1">
      <alignment readingOrder="2"/>
    </xf>
    <xf numFmtId="0" fontId="11" fillId="2" borderId="0" xfId="0" applyNumberFormat="1" applyFont="1" applyFill="1" applyAlignment="1">
      <alignment horizontal="right" vertical="center" readingOrder="2"/>
    </xf>
    <xf numFmtId="0" fontId="11" fillId="0" borderId="0" xfId="0" applyNumberFormat="1" applyFont="1" applyFill="1" applyBorder="1" applyAlignment="1">
      <alignment vertical="center" readingOrder="2"/>
    </xf>
    <xf numFmtId="0" fontId="10" fillId="0" borderId="0" xfId="0" applyNumberFormat="1" applyFont="1" applyFill="1" applyBorder="1" applyAlignment="1">
      <alignment vertical="center" readingOrder="2"/>
    </xf>
    <xf numFmtId="165" fontId="15" fillId="0" borderId="0" xfId="0" applyNumberFormat="1" applyFont="1" applyFill="1" applyBorder="1" applyAlignment="1">
      <alignment horizontal="center" vertical="center" readingOrder="2"/>
    </xf>
    <xf numFmtId="0" fontId="11" fillId="0" borderId="0" xfId="0" applyNumberFormat="1" applyFont="1" applyFill="1" applyAlignment="1">
      <alignment vertical="center" readingOrder="2"/>
    </xf>
    <xf numFmtId="0" fontId="10" fillId="2" borderId="0" xfId="0" applyNumberFormat="1" applyFont="1" applyFill="1" applyAlignment="1">
      <alignment horizontal="center" vertical="center" readingOrder="2"/>
    </xf>
    <xf numFmtId="0" fontId="10" fillId="2" borderId="0" xfId="0" applyNumberFormat="1" applyFont="1" applyFill="1" applyBorder="1" applyAlignment="1">
      <alignment horizontal="center" vertical="center" wrapText="1" readingOrder="2"/>
    </xf>
    <xf numFmtId="0" fontId="10" fillId="2" borderId="1" xfId="0" applyNumberFormat="1" applyFont="1" applyFill="1" applyBorder="1" applyAlignment="1">
      <alignment horizontal="center" vertical="center" wrapText="1" readingOrder="2"/>
    </xf>
    <xf numFmtId="49" fontId="10" fillId="2" borderId="0" xfId="0" applyNumberFormat="1" applyFont="1" applyFill="1" applyAlignment="1">
      <alignment horizontal="center" vertical="center" readingOrder="2"/>
    </xf>
    <xf numFmtId="0" fontId="10" fillId="2" borderId="0" xfId="0" applyNumberFormat="1" applyFont="1" applyFill="1" applyBorder="1" applyAlignment="1">
      <alignment horizontal="center" vertical="center" readingOrder="2"/>
    </xf>
    <xf numFmtId="0" fontId="10" fillId="0" borderId="0" xfId="0" applyNumberFormat="1" applyFont="1" applyFill="1" applyAlignment="1">
      <alignment horizontal="center" vertical="center" readingOrder="2"/>
    </xf>
    <xf numFmtId="0" fontId="10" fillId="0" borderId="0" xfId="1" applyNumberFormat="1" applyFont="1" applyFill="1" applyAlignment="1">
      <alignment horizontal="center" vertical="center" readingOrder="2"/>
    </xf>
    <xf numFmtId="165" fontId="11" fillId="0" borderId="0" xfId="0" applyNumberFormat="1" applyFont="1" applyFill="1" applyBorder="1" applyAlignment="1">
      <alignment vertical="center" readingOrder="2"/>
    </xf>
    <xf numFmtId="0" fontId="11" fillId="2" borderId="1" xfId="0" applyNumberFormat="1" applyFont="1" applyFill="1" applyBorder="1" applyAlignment="1">
      <alignment horizontal="center" vertical="center" readingOrder="2"/>
    </xf>
    <xf numFmtId="0" fontId="11" fillId="2" borderId="1" xfId="0" applyNumberFormat="1" applyFont="1" applyFill="1" applyBorder="1" applyAlignment="1">
      <alignment horizontal="center" vertical="center" wrapText="1" readingOrder="2"/>
    </xf>
    <xf numFmtId="165" fontId="14" fillId="2" borderId="0" xfId="0" applyNumberFormat="1" applyFont="1" applyFill="1" applyAlignment="1">
      <alignment horizontal="center" vertical="center" readingOrder="2"/>
    </xf>
    <xf numFmtId="0" fontId="11" fillId="2" borderId="0" xfId="0" applyNumberFormat="1" applyFont="1" applyFill="1" applyBorder="1" applyAlignment="1">
      <alignment horizontal="center" vertical="center" wrapText="1" readingOrder="2"/>
    </xf>
    <xf numFmtId="165" fontId="11" fillId="0" borderId="0" xfId="0" applyNumberFormat="1" applyFont="1" applyFill="1" applyAlignment="1">
      <alignment horizontal="center" vertical="center" readingOrder="2"/>
    </xf>
    <xf numFmtId="165" fontId="11" fillId="0" borderId="0" xfId="0" applyNumberFormat="1" applyFont="1" applyFill="1" applyBorder="1" applyAlignment="1">
      <alignment horizontal="center" vertical="center" readingOrder="2"/>
    </xf>
    <xf numFmtId="165" fontId="15" fillId="0" borderId="2" xfId="0" applyNumberFormat="1" applyFont="1" applyFill="1" applyBorder="1" applyAlignment="1">
      <alignment vertical="center" readingOrder="2"/>
    </xf>
    <xf numFmtId="165" fontId="15" fillId="0" borderId="5" xfId="0" applyNumberFormat="1" applyFont="1" applyFill="1" applyBorder="1" applyAlignment="1">
      <alignment vertical="center" readingOrder="2"/>
    </xf>
    <xf numFmtId="165" fontId="17" fillId="0" borderId="0" xfId="0" applyNumberFormat="1" applyFont="1" applyFill="1" applyBorder="1" applyAlignment="1">
      <alignment vertical="center" readingOrder="2"/>
    </xf>
    <xf numFmtId="165" fontId="17" fillId="0" borderId="0" xfId="1" applyNumberFormat="1" applyFont="1" applyFill="1" applyAlignment="1">
      <alignment vertical="center" readingOrder="2"/>
    </xf>
    <xf numFmtId="0" fontId="11" fillId="0" borderId="0" xfId="0" applyNumberFormat="1" applyFont="1" applyFill="1" applyAlignment="1">
      <alignment horizontal="center" vertical="center" readingOrder="2"/>
    </xf>
    <xf numFmtId="0" fontId="11" fillId="0" borderId="0" xfId="1" applyNumberFormat="1" applyFont="1" applyFill="1" applyAlignment="1">
      <alignment horizontal="center" vertical="center" readingOrder="2"/>
    </xf>
    <xf numFmtId="0" fontId="17" fillId="0" borderId="0" xfId="0" applyNumberFormat="1" applyFont="1" applyFill="1" applyAlignment="1">
      <alignment vertical="center" readingOrder="2"/>
    </xf>
    <xf numFmtId="0" fontId="14" fillId="0" borderId="0" xfId="0" applyNumberFormat="1" applyFont="1" applyFill="1" applyAlignment="1">
      <alignment horizontal="right" vertical="center" readingOrder="2"/>
    </xf>
    <xf numFmtId="165" fontId="16" fillId="0" borderId="0" xfId="0" applyNumberFormat="1" applyFont="1" applyFill="1" applyBorder="1" applyAlignment="1">
      <alignment vertical="center" readingOrder="2"/>
    </xf>
    <xf numFmtId="49" fontId="15" fillId="0" borderId="0" xfId="0" applyNumberFormat="1" applyFont="1" applyFill="1" applyBorder="1" applyAlignment="1">
      <alignment vertical="center" readingOrder="2"/>
    </xf>
    <xf numFmtId="0" fontId="17" fillId="0" borderId="0" xfId="0" applyNumberFormat="1" applyFont="1" applyFill="1" applyBorder="1" applyAlignment="1">
      <alignment horizontal="right" vertical="center" readingOrder="2"/>
    </xf>
    <xf numFmtId="165" fontId="15" fillId="0" borderId="6" xfId="0" applyNumberFormat="1" applyFont="1" applyFill="1" applyBorder="1" applyAlignment="1">
      <alignment vertical="center" readingOrder="2"/>
    </xf>
    <xf numFmtId="0" fontId="17" fillId="2" borderId="0" xfId="0" applyNumberFormat="1" applyFont="1" applyFill="1" applyBorder="1" applyAlignment="1">
      <alignment horizontal="center" vertical="center" wrapText="1" readingOrder="2"/>
    </xf>
    <xf numFmtId="0" fontId="17" fillId="0" borderId="0" xfId="0" applyNumberFormat="1" applyFont="1" applyFill="1" applyBorder="1" applyAlignment="1">
      <alignment vertical="center" readingOrder="2"/>
    </xf>
    <xf numFmtId="49" fontId="17" fillId="0" borderId="0" xfId="0" applyNumberFormat="1" applyFont="1" applyFill="1" applyBorder="1" applyAlignment="1">
      <alignment vertical="center" readingOrder="2"/>
    </xf>
    <xf numFmtId="165" fontId="17" fillId="0" borderId="0" xfId="0" applyNumberFormat="1" applyFont="1" applyFill="1" applyBorder="1" applyAlignment="1">
      <alignment horizontal="center" vertical="center" readingOrder="2"/>
    </xf>
    <xf numFmtId="165" fontId="17" fillId="0" borderId="0" xfId="1" applyNumberFormat="1" applyFont="1" applyFill="1" applyBorder="1" applyAlignment="1">
      <alignment vertical="center" readingOrder="2"/>
    </xf>
    <xf numFmtId="165" fontId="17" fillId="0" borderId="1" xfId="0" applyNumberFormat="1" applyFont="1" applyFill="1" applyBorder="1" applyAlignment="1">
      <alignment vertical="center" readingOrder="2"/>
    </xf>
    <xf numFmtId="165" fontId="17" fillId="0" borderId="7" xfId="0" applyNumberFormat="1" applyFont="1" applyFill="1" applyBorder="1" applyAlignment="1">
      <alignment vertical="center" readingOrder="2"/>
    </xf>
    <xf numFmtId="165" fontId="17" fillId="0" borderId="0" xfId="0" applyNumberFormat="1" applyFont="1" applyFill="1" applyAlignment="1">
      <alignment horizontal="center" vertical="center" readingOrder="2"/>
    </xf>
    <xf numFmtId="165" fontId="17" fillId="0" borderId="3" xfId="0" applyNumberFormat="1" applyFont="1" applyFill="1" applyBorder="1" applyAlignment="1">
      <alignment vertical="center" readingOrder="2"/>
    </xf>
    <xf numFmtId="165" fontId="17" fillId="0" borderId="6" xfId="0" applyNumberFormat="1" applyFont="1" applyFill="1" applyBorder="1" applyAlignment="1">
      <alignment vertical="center" readingOrder="2"/>
    </xf>
    <xf numFmtId="49" fontId="11" fillId="2" borderId="0" xfId="0" applyNumberFormat="1" applyFont="1" applyFill="1" applyBorder="1" applyAlignment="1">
      <alignment horizontal="left" vertical="center" readingOrder="2"/>
    </xf>
    <xf numFmtId="49" fontId="17" fillId="0" borderId="0" xfId="0" applyNumberFormat="1" applyFont="1" applyFill="1" applyAlignment="1">
      <alignment vertical="center" readingOrder="2"/>
    </xf>
    <xf numFmtId="165" fontId="17" fillId="0" borderId="3" xfId="0" applyNumberFormat="1" applyFont="1" applyFill="1" applyBorder="1" applyAlignment="1">
      <alignment horizontal="center" vertical="center" readingOrder="2"/>
    </xf>
    <xf numFmtId="0" fontId="17" fillId="0" borderId="0" xfId="0" applyNumberFormat="1" applyFont="1" applyFill="1" applyAlignment="1">
      <alignment horizontal="right" vertical="center" readingOrder="2"/>
    </xf>
    <xf numFmtId="165" fontId="17" fillId="0" borderId="0" xfId="0" applyNumberFormat="1" applyFont="1" applyFill="1" applyBorder="1" applyAlignment="1">
      <alignment horizontal="right" vertical="center" readingOrder="2"/>
    </xf>
    <xf numFmtId="165" fontId="17" fillId="0" borderId="5" xfId="0" applyNumberFormat="1" applyFont="1" applyFill="1" applyBorder="1" applyAlignment="1">
      <alignment vertical="center" readingOrder="2"/>
    </xf>
    <xf numFmtId="165" fontId="17" fillId="0" borderId="2" xfId="0" applyNumberFormat="1" applyFont="1" applyFill="1" applyBorder="1" applyAlignment="1">
      <alignment vertical="center" readingOrder="2"/>
    </xf>
    <xf numFmtId="165" fontId="11" fillId="0" borderId="7" xfId="0" applyNumberFormat="1" applyFont="1" applyFill="1" applyBorder="1" applyAlignment="1">
      <alignment horizontal="center" vertical="center" readingOrder="2"/>
    </xf>
    <xf numFmtId="0" fontId="17" fillId="0" borderId="0" xfId="0" applyFont="1" applyFill="1" applyAlignment="1">
      <alignment readingOrder="2"/>
    </xf>
    <xf numFmtId="0" fontId="17" fillId="2" borderId="0" xfId="0" applyFont="1" applyFill="1" applyBorder="1" applyAlignment="1">
      <alignment horizontal="right" vertical="center" readingOrder="2"/>
    </xf>
    <xf numFmtId="0" fontId="11" fillId="2" borderId="0" xfId="0" applyFont="1" applyFill="1" applyBorder="1" applyAlignment="1">
      <alignment horizontal="right" vertical="center" readingOrder="2"/>
    </xf>
    <xf numFmtId="0" fontId="4" fillId="0" borderId="0" xfId="3" applyFont="1"/>
    <xf numFmtId="165" fontId="4" fillId="0" borderId="3" xfId="3" applyNumberFormat="1" applyFont="1" applyBorder="1" applyAlignment="1">
      <alignment horizontal="center"/>
    </xf>
    <xf numFmtId="165" fontId="4" fillId="0" borderId="1" xfId="3" applyNumberFormat="1" applyFont="1" applyBorder="1" applyAlignment="1">
      <alignment horizontal="center"/>
    </xf>
    <xf numFmtId="0" fontId="4" fillId="0" borderId="0" xfId="3" applyFont="1" applyBorder="1" applyAlignment="1">
      <alignment horizontal="right" vertical="center"/>
    </xf>
    <xf numFmtId="165" fontId="4" fillId="0" borderId="0" xfId="3" applyNumberFormat="1" applyFont="1" applyAlignment="1">
      <alignment horizontal="center"/>
    </xf>
    <xf numFmtId="0" fontId="4" fillId="0" borderId="0" xfId="3" applyFont="1" applyAlignment="1">
      <alignment horizontal="center" vertical="center"/>
    </xf>
    <xf numFmtId="0" fontId="4" fillId="0" borderId="0" xfId="3" applyFont="1" applyBorder="1" applyAlignment="1">
      <alignment horizontal="center" vertical="center"/>
    </xf>
    <xf numFmtId="0" fontId="4" fillId="0" borderId="1" xfId="3" applyFont="1" applyBorder="1" applyAlignment="1">
      <alignment horizontal="center" vertical="center"/>
    </xf>
    <xf numFmtId="0" fontId="1" fillId="0" borderId="0" xfId="3" applyFont="1" applyAlignment="1">
      <alignment horizontal="right" vertical="center" readingOrder="2"/>
    </xf>
    <xf numFmtId="0" fontId="4" fillId="0" borderId="0" xfId="3" applyFont="1" applyBorder="1" applyAlignment="1">
      <alignment horizontal="center" vertical="center" readingOrder="2"/>
    </xf>
    <xf numFmtId="0" fontId="4" fillId="0" borderId="0" xfId="3" applyFont="1" applyAlignment="1">
      <alignment vertical="center"/>
    </xf>
    <xf numFmtId="0" fontId="1" fillId="0" borderId="0" xfId="3" applyFont="1" applyAlignment="1">
      <alignment horizontal="right" readingOrder="2"/>
    </xf>
    <xf numFmtId="0" fontId="25" fillId="0" borderId="0" xfId="3" applyFont="1" applyAlignment="1">
      <alignment horizontal="right" vertical="center" wrapText="1" readingOrder="2"/>
    </xf>
    <xf numFmtId="0" fontId="4" fillId="0" borderId="0" xfId="3" applyFont="1" applyBorder="1" applyAlignment="1">
      <alignment vertical="center"/>
    </xf>
    <xf numFmtId="165" fontId="4" fillId="0" borderId="0" xfId="3" applyNumberFormat="1" applyFont="1" applyBorder="1" applyAlignment="1">
      <alignment horizontal="center" vertical="center"/>
    </xf>
    <xf numFmtId="165" fontId="4" fillId="0" borderId="3" xfId="3" applyNumberFormat="1" applyFont="1" applyBorder="1" applyAlignment="1">
      <alignment horizontal="center" vertical="center"/>
    </xf>
    <xf numFmtId="0" fontId="25" fillId="0" borderId="0" xfId="3" applyFont="1" applyBorder="1" applyAlignment="1">
      <alignment horizontal="center" vertical="center" wrapText="1"/>
    </xf>
    <xf numFmtId="0" fontId="25" fillId="0" borderId="1" xfId="3" applyFont="1" applyBorder="1" applyAlignment="1">
      <alignment horizontal="center" vertical="center" wrapText="1"/>
    </xf>
    <xf numFmtId="165" fontId="4" fillId="0" borderId="0" xfId="3" applyNumberFormat="1" applyFont="1" applyAlignment="1">
      <alignment horizontal="center" vertical="center"/>
    </xf>
    <xf numFmtId="0" fontId="25" fillId="0" borderId="0" xfId="3" applyFont="1" applyAlignment="1">
      <alignment vertical="center"/>
    </xf>
    <xf numFmtId="165" fontId="4" fillId="0" borderId="1" xfId="3" applyNumberFormat="1" applyFont="1" applyBorder="1" applyAlignment="1">
      <alignment horizontal="center" vertical="center"/>
    </xf>
    <xf numFmtId="0" fontId="25" fillId="0" borderId="0" xfId="3" applyFont="1" applyAlignment="1">
      <alignment horizontal="center" vertical="center" wrapText="1"/>
    </xf>
    <xf numFmtId="0" fontId="25" fillId="0" borderId="0" xfId="3" applyFont="1" applyBorder="1" applyAlignment="1">
      <alignment vertical="center"/>
    </xf>
    <xf numFmtId="165" fontId="4" fillId="0" borderId="0" xfId="3" applyNumberFormat="1" applyFont="1" applyBorder="1" applyAlignment="1">
      <alignment vertical="center"/>
    </xf>
    <xf numFmtId="165" fontId="4" fillId="0" borderId="2" xfId="3" applyNumberFormat="1" applyFont="1" applyBorder="1" applyAlignment="1">
      <alignment horizontal="center" vertical="center"/>
    </xf>
    <xf numFmtId="165" fontId="4" fillId="0" borderId="0" xfId="3" applyNumberFormat="1" applyFont="1" applyBorder="1" applyAlignment="1">
      <alignment horizontal="right" vertical="center"/>
    </xf>
    <xf numFmtId="0" fontId="4" fillId="0" borderId="0" xfId="3" applyFont="1" applyAlignment="1">
      <alignment horizontal="right" vertical="center"/>
    </xf>
    <xf numFmtId="0" fontId="1" fillId="0" borderId="0" xfId="3" applyFont="1" applyAlignment="1">
      <alignment vertical="center"/>
    </xf>
    <xf numFmtId="0" fontId="4" fillId="0" borderId="1" xfId="3" applyFont="1" applyBorder="1" applyAlignment="1">
      <alignment horizontal="center" vertical="center" wrapText="1"/>
    </xf>
    <xf numFmtId="0" fontId="4" fillId="0" borderId="0" xfId="3" applyFont="1" applyAlignment="1">
      <alignment horizontal="center" vertical="center" wrapText="1"/>
    </xf>
    <xf numFmtId="0" fontId="4" fillId="0" borderId="4" xfId="3" applyFont="1" applyBorder="1" applyAlignment="1">
      <alignment horizontal="center" vertical="center" wrapText="1"/>
    </xf>
    <xf numFmtId="0" fontId="4" fillId="0" borderId="0" xfId="3" applyFont="1" applyBorder="1" applyAlignment="1">
      <alignment horizontal="center" vertical="center" wrapText="1"/>
    </xf>
    <xf numFmtId="0" fontId="27" fillId="0" borderId="0" xfId="3" applyFont="1" applyBorder="1" applyAlignment="1">
      <alignment vertical="center"/>
    </xf>
    <xf numFmtId="165" fontId="4" fillId="0" borderId="4" xfId="3" applyNumberFormat="1" applyFont="1" applyBorder="1" applyAlignment="1">
      <alignment horizontal="center" vertical="center"/>
    </xf>
    <xf numFmtId="0" fontId="27" fillId="0" borderId="0" xfId="3" applyFont="1" applyAlignment="1">
      <alignment vertical="center"/>
    </xf>
    <xf numFmtId="165" fontId="27" fillId="0" borderId="4" xfId="3" applyNumberFormat="1" applyFont="1" applyBorder="1" applyAlignment="1">
      <alignment horizontal="center" vertical="center"/>
    </xf>
    <xf numFmtId="0" fontId="25" fillId="0" borderId="0" xfId="3" applyFont="1" applyAlignment="1">
      <alignment horizontal="right" vertical="top" wrapText="1" readingOrder="2"/>
    </xf>
    <xf numFmtId="165" fontId="4" fillId="0" borderId="0" xfId="3" applyNumberFormat="1" applyFont="1" applyBorder="1" applyAlignment="1">
      <alignment horizontal="center"/>
    </xf>
    <xf numFmtId="0" fontId="4" fillId="0" borderId="0" xfId="3" applyFont="1" applyBorder="1"/>
    <xf numFmtId="0" fontId="4" fillId="0" borderId="0" xfId="3" applyFont="1" applyBorder="1" applyAlignment="1">
      <alignment horizontal="right"/>
    </xf>
    <xf numFmtId="165" fontId="4" fillId="0" borderId="5" xfId="3" applyNumberFormat="1" applyFont="1" applyBorder="1" applyAlignment="1">
      <alignment horizontal="center"/>
    </xf>
    <xf numFmtId="165" fontId="4" fillId="0" borderId="6" xfId="3" applyNumberFormat="1" applyFont="1" applyBorder="1" applyAlignment="1">
      <alignment horizontal="center"/>
    </xf>
    <xf numFmtId="165" fontId="4" fillId="0" borderId="4" xfId="3" applyNumberFormat="1" applyFont="1" applyBorder="1" applyAlignment="1">
      <alignment horizontal="center"/>
    </xf>
    <xf numFmtId="0" fontId="4" fillId="0" borderId="3" xfId="3" applyFont="1" applyBorder="1"/>
    <xf numFmtId="165" fontId="4" fillId="0" borderId="6" xfId="3" applyNumberFormat="1" applyFont="1" applyBorder="1" applyAlignment="1">
      <alignment horizontal="center" vertical="center"/>
    </xf>
    <xf numFmtId="0" fontId="1" fillId="0" borderId="1" xfId="3" applyFont="1" applyBorder="1" applyAlignment="1">
      <alignment horizontal="center" vertical="center" wrapText="1"/>
    </xf>
    <xf numFmtId="0" fontId="1" fillId="0" borderId="0" xfId="3" applyFont="1" applyAlignment="1">
      <alignment horizontal="center" vertical="center" wrapText="1"/>
    </xf>
    <xf numFmtId="165" fontId="4" fillId="0" borderId="9" xfId="3" applyNumberFormat="1" applyFont="1" applyBorder="1" applyAlignment="1">
      <alignment horizontal="center" vertical="center" wrapText="1"/>
    </xf>
    <xf numFmtId="165" fontId="4" fillId="0" borderId="10" xfId="3" applyNumberFormat="1" applyFont="1" applyBorder="1" applyAlignment="1">
      <alignment horizontal="center" vertical="center" wrapText="1"/>
    </xf>
    <xf numFmtId="165" fontId="4" fillId="0" borderId="12" xfId="3" applyNumberFormat="1" applyFont="1" applyBorder="1" applyAlignment="1">
      <alignment horizontal="center" vertical="center" wrapText="1"/>
    </xf>
    <xf numFmtId="165" fontId="4" fillId="0" borderId="13" xfId="3" applyNumberFormat="1" applyFont="1" applyBorder="1" applyAlignment="1">
      <alignment horizontal="center" vertical="center" wrapText="1"/>
    </xf>
    <xf numFmtId="165" fontId="4" fillId="0" borderId="15" xfId="3" applyNumberFormat="1" applyFont="1" applyBorder="1" applyAlignment="1">
      <alignment horizontal="center" vertical="center" wrapText="1"/>
    </xf>
    <xf numFmtId="165" fontId="4" fillId="0" borderId="16" xfId="3" applyNumberFormat="1" applyFont="1" applyBorder="1" applyAlignment="1">
      <alignment horizontal="center" vertical="center" wrapText="1"/>
    </xf>
    <xf numFmtId="165" fontId="28" fillId="0" borderId="17" xfId="3" applyNumberFormat="1" applyFont="1" applyBorder="1" applyAlignment="1">
      <alignment horizontal="center" vertical="center" wrapText="1"/>
    </xf>
    <xf numFmtId="165" fontId="4" fillId="0" borderId="19" xfId="3" applyNumberFormat="1" applyFont="1" applyBorder="1" applyAlignment="1">
      <alignment horizontal="center" vertical="center" wrapText="1"/>
    </xf>
    <xf numFmtId="165" fontId="4" fillId="0" borderId="17" xfId="3" applyNumberFormat="1" applyFont="1" applyBorder="1" applyAlignment="1">
      <alignment horizontal="center" vertical="center" wrapText="1"/>
    </xf>
    <xf numFmtId="165" fontId="4" fillId="0" borderId="21" xfId="3" applyNumberFormat="1" applyFont="1" applyBorder="1" applyAlignment="1">
      <alignment horizontal="center" vertical="center" wrapText="1"/>
    </xf>
    <xf numFmtId="165" fontId="4" fillId="0" borderId="22" xfId="3" applyNumberFormat="1" applyFont="1" applyBorder="1" applyAlignment="1">
      <alignment horizontal="center" vertical="center" wrapText="1"/>
    </xf>
    <xf numFmtId="165" fontId="4" fillId="0" borderId="29" xfId="3" applyNumberFormat="1" applyFont="1" applyBorder="1" applyAlignment="1">
      <alignment horizontal="center" vertical="center" wrapText="1"/>
    </xf>
    <xf numFmtId="165" fontId="4" fillId="0" borderId="30" xfId="3" applyNumberFormat="1" applyFont="1" applyBorder="1" applyAlignment="1">
      <alignment horizontal="center" vertical="center" wrapText="1"/>
    </xf>
    <xf numFmtId="165" fontId="28" fillId="0" borderId="30" xfId="3" applyNumberFormat="1" applyFont="1" applyBorder="1" applyAlignment="1">
      <alignment horizontal="center" vertical="center" wrapText="1"/>
    </xf>
    <xf numFmtId="0" fontId="1" fillId="0" borderId="32" xfId="3" applyFont="1" applyBorder="1" applyAlignment="1">
      <alignment horizontal="center" vertical="center" wrapText="1"/>
    </xf>
    <xf numFmtId="0" fontId="1" fillId="0" borderId="33" xfId="3" applyFont="1" applyBorder="1" applyAlignment="1">
      <alignment horizontal="center" vertical="center" wrapText="1"/>
    </xf>
    <xf numFmtId="0" fontId="1" fillId="0" borderId="34" xfId="3" applyFont="1" applyBorder="1" applyAlignment="1">
      <alignment horizontal="center" vertical="center" wrapText="1"/>
    </xf>
    <xf numFmtId="0" fontId="1" fillId="0" borderId="12" xfId="3" applyFont="1" applyBorder="1" applyAlignment="1">
      <alignment horizontal="center" vertical="center" wrapText="1"/>
    </xf>
    <xf numFmtId="0" fontId="1" fillId="0" borderId="13" xfId="3" applyFont="1" applyBorder="1" applyAlignment="1">
      <alignment horizontal="center" vertical="center" wrapText="1"/>
    </xf>
    <xf numFmtId="0" fontId="4" fillId="0" borderId="0" xfId="3" applyFont="1" applyAlignment="1">
      <alignment vertical="center" wrapText="1" readingOrder="2"/>
    </xf>
    <xf numFmtId="165" fontId="4" fillId="0" borderId="0" xfId="3" applyNumberFormat="1" applyFont="1" applyFill="1" applyBorder="1" applyAlignment="1">
      <alignment horizontal="center" vertical="center"/>
    </xf>
    <xf numFmtId="165" fontId="4" fillId="0" borderId="0" xfId="3" applyNumberFormat="1" applyFont="1" applyBorder="1" applyAlignment="1">
      <alignment horizontal="right" vertical="center" readingOrder="2"/>
    </xf>
    <xf numFmtId="0" fontId="25" fillId="0" borderId="0" xfId="3" applyFont="1" applyFill="1" applyBorder="1" applyAlignment="1">
      <alignment horizontal="center" vertical="center" wrapText="1"/>
    </xf>
    <xf numFmtId="0" fontId="4" fillId="0" borderId="1" xfId="3" applyFont="1" applyBorder="1" applyAlignment="1">
      <alignment vertical="center"/>
    </xf>
    <xf numFmtId="0" fontId="25" fillId="0" borderId="0" xfId="3" applyFont="1" applyAlignment="1">
      <alignment vertical="top" wrapText="1" readingOrder="2"/>
    </xf>
    <xf numFmtId="0" fontId="6" fillId="0" borderId="0" xfId="0" applyFont="1" applyAlignment="1">
      <alignment horizontal="center" vertical="center"/>
    </xf>
    <xf numFmtId="0" fontId="4" fillId="0" borderId="0" xfId="0" applyFont="1"/>
    <xf numFmtId="0" fontId="4" fillId="0" borderId="0" xfId="0" applyFont="1" applyAlignment="1"/>
    <xf numFmtId="165" fontId="11" fillId="2" borderId="0" xfId="0" applyNumberFormat="1" applyFont="1" applyFill="1" applyBorder="1" applyAlignment="1">
      <alignment horizontal="right" wrapText="1" readingOrder="2"/>
    </xf>
    <xf numFmtId="165" fontId="11" fillId="2" borderId="0" xfId="0" applyNumberFormat="1" applyFont="1" applyFill="1" applyBorder="1" applyAlignment="1">
      <alignment horizontal="center" readingOrder="2"/>
    </xf>
    <xf numFmtId="0" fontId="11" fillId="2" borderId="0" xfId="0" applyNumberFormat="1" applyFont="1" applyFill="1" applyAlignment="1">
      <alignment vertical="center" readingOrder="2"/>
    </xf>
    <xf numFmtId="0" fontId="11" fillId="2" borderId="1" xfId="0" applyFont="1" applyFill="1" applyBorder="1" applyAlignment="1">
      <alignment horizontal="center" vertical="center" wrapText="1" readingOrder="2"/>
    </xf>
    <xf numFmtId="0" fontId="11" fillId="2" borderId="0" xfId="0" applyFont="1" applyFill="1" applyAlignment="1">
      <alignment horizontal="center" vertical="center" readingOrder="2"/>
    </xf>
    <xf numFmtId="0" fontId="12" fillId="2" borderId="0" xfId="0" applyFont="1" applyFill="1" applyAlignment="1">
      <alignment readingOrder="2"/>
    </xf>
    <xf numFmtId="0" fontId="17" fillId="2" borderId="0" xfId="0" applyFont="1" applyFill="1" applyAlignment="1">
      <alignment horizontal="center" readingOrder="2"/>
    </xf>
    <xf numFmtId="0" fontId="17" fillId="2" borderId="0" xfId="0" applyFont="1" applyFill="1" applyAlignment="1">
      <alignment horizontal="center" vertical="center" readingOrder="2"/>
    </xf>
    <xf numFmtId="49" fontId="17" fillId="2" borderId="0" xfId="0" applyNumberFormat="1" applyFont="1" applyFill="1" applyAlignment="1">
      <alignment vertical="center" readingOrder="2"/>
    </xf>
    <xf numFmtId="165" fontId="17" fillId="2" borderId="0" xfId="0" applyNumberFormat="1" applyFont="1" applyFill="1" applyAlignment="1">
      <alignment horizontal="center" vertical="center" wrapText="1" readingOrder="2"/>
    </xf>
    <xf numFmtId="165" fontId="17" fillId="2" borderId="1" xfId="0" applyNumberFormat="1" applyFont="1" applyFill="1" applyBorder="1" applyAlignment="1">
      <alignment horizontal="center" vertical="center" readingOrder="2"/>
    </xf>
    <xf numFmtId="165" fontId="11" fillId="2" borderId="0" xfId="0" applyNumberFormat="1" applyFont="1" applyFill="1" applyBorder="1" applyAlignment="1">
      <alignment horizontal="right" vertical="center" readingOrder="2"/>
    </xf>
    <xf numFmtId="166" fontId="23" fillId="0" borderId="0" xfId="1" applyNumberFormat="1" applyFont="1" applyFill="1" applyBorder="1" applyAlignment="1">
      <alignment vertical="center" readingOrder="2"/>
    </xf>
    <xf numFmtId="0" fontId="23" fillId="0" borderId="0" xfId="0" applyFont="1" applyFill="1" applyBorder="1" applyAlignment="1">
      <alignment vertical="center" readingOrder="2"/>
    </xf>
    <xf numFmtId="0" fontId="17" fillId="0" borderId="0" xfId="0" applyFont="1" applyFill="1" applyBorder="1" applyAlignment="1">
      <alignment readingOrder="2"/>
    </xf>
    <xf numFmtId="0" fontId="17" fillId="2" borderId="0" xfId="0" applyFont="1" applyFill="1" applyBorder="1" applyAlignment="1">
      <alignment readingOrder="2"/>
    </xf>
    <xf numFmtId="165" fontId="17" fillId="2" borderId="0" xfId="0" applyNumberFormat="1" applyFont="1" applyFill="1" applyBorder="1" applyAlignment="1">
      <alignment readingOrder="2"/>
    </xf>
    <xf numFmtId="165" fontId="17" fillId="2" borderId="0" xfId="0" applyNumberFormat="1" applyFont="1" applyFill="1" applyBorder="1" applyAlignment="1">
      <alignment horizontal="center" readingOrder="2"/>
    </xf>
    <xf numFmtId="166" fontId="17" fillId="0" borderId="0" xfId="1" applyNumberFormat="1" applyFont="1" applyFill="1" applyBorder="1" applyAlignment="1">
      <alignment readingOrder="2"/>
    </xf>
    <xf numFmtId="0" fontId="17" fillId="2" borderId="0" xfId="0" applyFont="1" applyFill="1" applyBorder="1" applyAlignment="1">
      <alignment horizontal="center" readingOrder="2"/>
    </xf>
    <xf numFmtId="0" fontId="17" fillId="2" borderId="0" xfId="0" applyFont="1" applyFill="1" applyBorder="1" applyAlignment="1">
      <alignment horizontal="center" vertical="center" readingOrder="2"/>
    </xf>
    <xf numFmtId="165" fontId="17" fillId="2" borderId="0" xfId="0" applyNumberFormat="1" applyFont="1" applyFill="1" applyBorder="1" applyAlignment="1">
      <alignment horizontal="center" wrapText="1" readingOrder="2"/>
    </xf>
    <xf numFmtId="165" fontId="17" fillId="2" borderId="0" xfId="0" applyNumberFormat="1" applyFont="1" applyFill="1" applyBorder="1" applyAlignment="1">
      <alignment wrapText="1" readingOrder="2"/>
    </xf>
    <xf numFmtId="165" fontId="17" fillId="2" borderId="0" xfId="0" applyNumberFormat="1" applyFont="1" applyFill="1" applyBorder="1" applyAlignment="1">
      <alignment horizontal="center" vertical="center" readingOrder="2"/>
    </xf>
    <xf numFmtId="165" fontId="17" fillId="2" borderId="0" xfId="0" applyNumberFormat="1" applyFont="1" applyFill="1" applyBorder="1" applyAlignment="1">
      <alignment horizontal="right" vertical="center" wrapText="1" readingOrder="2"/>
    </xf>
    <xf numFmtId="165" fontId="17" fillId="2" borderId="0" xfId="0" applyNumberFormat="1" applyFont="1" applyFill="1" applyBorder="1" applyAlignment="1">
      <alignment horizontal="center" vertical="center" wrapText="1" readingOrder="2"/>
    </xf>
    <xf numFmtId="167" fontId="17" fillId="2" borderId="0" xfId="0" applyNumberFormat="1" applyFont="1" applyFill="1" applyBorder="1" applyAlignment="1">
      <alignment horizontal="center" vertical="center" wrapText="1" readingOrder="2"/>
    </xf>
    <xf numFmtId="165" fontId="17" fillId="0" borderId="0" xfId="0" applyNumberFormat="1" applyFont="1" applyFill="1" applyBorder="1" applyAlignment="1">
      <alignment readingOrder="2"/>
    </xf>
    <xf numFmtId="165" fontId="17" fillId="2" borderId="0" xfId="0" applyNumberFormat="1" applyFont="1" applyFill="1" applyBorder="1" applyAlignment="1">
      <alignment horizontal="right" wrapText="1" readingOrder="2"/>
    </xf>
    <xf numFmtId="165" fontId="17" fillId="2" borderId="1" xfId="0" applyNumberFormat="1" applyFont="1" applyFill="1" applyBorder="1" applyAlignment="1">
      <alignment horizontal="center" vertical="center" wrapText="1" readingOrder="2"/>
    </xf>
    <xf numFmtId="1" fontId="17" fillId="0" borderId="0" xfId="0" applyNumberFormat="1" applyFont="1" applyFill="1" applyBorder="1" applyAlignment="1">
      <alignment horizontal="center" readingOrder="2"/>
    </xf>
    <xf numFmtId="168" fontId="17" fillId="0" borderId="0" xfId="0" applyNumberFormat="1" applyFont="1" applyFill="1" applyBorder="1" applyAlignment="1">
      <alignment horizontal="center" readingOrder="2"/>
    </xf>
    <xf numFmtId="168" fontId="17" fillId="0" borderId="0" xfId="0" applyNumberFormat="1" applyFont="1" applyFill="1" applyBorder="1" applyAlignment="1">
      <alignment readingOrder="2"/>
    </xf>
    <xf numFmtId="165" fontId="17" fillId="2" borderId="0" xfId="1" applyNumberFormat="1" applyFont="1" applyFill="1" applyBorder="1" applyAlignment="1">
      <alignment horizontal="center" vertical="center" wrapText="1" readingOrder="2"/>
    </xf>
    <xf numFmtId="1" fontId="17" fillId="0" borderId="0" xfId="0" applyNumberFormat="1" applyFont="1" applyFill="1" applyBorder="1" applyAlignment="1">
      <alignment readingOrder="2"/>
    </xf>
    <xf numFmtId="165" fontId="17" fillId="2" borderId="1" xfId="1" applyNumberFormat="1" applyFont="1" applyFill="1" applyBorder="1" applyAlignment="1">
      <alignment horizontal="center" vertical="center" wrapText="1" readingOrder="2"/>
    </xf>
    <xf numFmtId="165" fontId="17" fillId="2" borderId="3" xfId="1" applyNumberFormat="1" applyFont="1" applyFill="1" applyBorder="1" applyAlignment="1">
      <alignment horizontal="center" vertical="center" wrapText="1" readingOrder="2"/>
    </xf>
    <xf numFmtId="165" fontId="17" fillId="2" borderId="0" xfId="0" applyNumberFormat="1" applyFont="1" applyFill="1" applyBorder="1" applyAlignment="1">
      <alignment vertical="center" wrapText="1" readingOrder="2"/>
    </xf>
    <xf numFmtId="167" fontId="17" fillId="2" borderId="0" xfId="0" applyNumberFormat="1" applyFont="1" applyFill="1" applyBorder="1" applyAlignment="1">
      <alignment vertical="center" wrapText="1" readingOrder="2"/>
    </xf>
    <xf numFmtId="166" fontId="17" fillId="0" borderId="0" xfId="0" applyNumberFormat="1" applyFont="1" applyFill="1" applyBorder="1" applyAlignment="1">
      <alignment readingOrder="2"/>
    </xf>
    <xf numFmtId="165" fontId="17" fillId="2" borderId="3" xfId="0" applyNumberFormat="1" applyFont="1" applyFill="1" applyBorder="1" applyAlignment="1">
      <alignment horizontal="center" vertical="center" wrapText="1" readingOrder="2"/>
    </xf>
    <xf numFmtId="166" fontId="23" fillId="0" borderId="0" xfId="1" applyNumberFormat="1" applyFont="1" applyFill="1" applyBorder="1" applyAlignment="1">
      <alignment vertical="center" wrapText="1" readingOrder="2"/>
    </xf>
    <xf numFmtId="3" fontId="23" fillId="0" borderId="0" xfId="0" applyNumberFormat="1" applyFont="1" applyFill="1" applyBorder="1" applyAlignment="1">
      <alignment vertical="center" wrapText="1" readingOrder="2"/>
    </xf>
    <xf numFmtId="0" fontId="19" fillId="2" borderId="0" xfId="0" applyFont="1" applyFill="1" applyAlignment="1">
      <alignment horizontal="center" vertical="center" readingOrder="2"/>
    </xf>
    <xf numFmtId="166" fontId="19" fillId="0" borderId="0" xfId="1" applyNumberFormat="1" applyFont="1" applyFill="1" applyAlignment="1">
      <alignment vertical="center" readingOrder="2"/>
    </xf>
    <xf numFmtId="0" fontId="19" fillId="0" borderId="0" xfId="0" applyFont="1" applyFill="1" applyAlignment="1">
      <alignment vertical="center" readingOrder="2"/>
    </xf>
    <xf numFmtId="166" fontId="15" fillId="0" borderId="0" xfId="1" applyNumberFormat="1" applyFont="1" applyFill="1" applyAlignment="1">
      <alignment readingOrder="2"/>
    </xf>
    <xf numFmtId="0" fontId="17" fillId="2" borderId="0" xfId="0" applyFont="1" applyFill="1" applyAlignment="1">
      <alignment vertical="top" readingOrder="2"/>
    </xf>
    <xf numFmtId="0" fontId="17" fillId="2" borderId="0" xfId="0" applyFont="1" applyFill="1" applyAlignment="1">
      <alignment horizontal="center" vertical="top" readingOrder="2"/>
    </xf>
    <xf numFmtId="166" fontId="17" fillId="0" borderId="0" xfId="1" applyNumberFormat="1" applyFont="1" applyFill="1" applyAlignment="1">
      <alignment vertical="top" readingOrder="2"/>
    </xf>
    <xf numFmtId="0" fontId="17" fillId="0" borderId="0" xfId="0" applyFont="1" applyFill="1" applyAlignment="1">
      <alignment vertical="top" readingOrder="2"/>
    </xf>
    <xf numFmtId="0" fontId="17" fillId="2" borderId="0" xfId="0" applyFont="1" applyFill="1" applyBorder="1" applyAlignment="1">
      <alignment horizontal="center" vertical="top" readingOrder="2"/>
    </xf>
    <xf numFmtId="0" fontId="17" fillId="2" borderId="0" xfId="0" applyFont="1" applyFill="1" applyAlignment="1">
      <alignment horizontal="right" vertical="top" wrapText="1" readingOrder="2"/>
    </xf>
    <xf numFmtId="167" fontId="17" fillId="2" borderId="0" xfId="0" applyNumberFormat="1" applyFont="1" applyFill="1" applyAlignment="1">
      <alignment horizontal="center" vertical="top" readingOrder="2"/>
    </xf>
    <xf numFmtId="167" fontId="17" fillId="2" borderId="0" xfId="0" applyNumberFormat="1" applyFont="1" applyFill="1" applyBorder="1" applyAlignment="1">
      <alignment horizontal="center" vertical="top" wrapText="1" readingOrder="2"/>
    </xf>
    <xf numFmtId="165" fontId="17" fillId="0" borderId="0" xfId="0" applyNumberFormat="1" applyFont="1" applyFill="1" applyAlignment="1">
      <alignment vertical="top" readingOrder="2"/>
    </xf>
    <xf numFmtId="3" fontId="17" fillId="2" borderId="0" xfId="0" applyNumberFormat="1" applyFont="1" applyFill="1" applyAlignment="1">
      <alignment horizontal="center" vertical="top" wrapText="1" readingOrder="2"/>
    </xf>
    <xf numFmtId="166" fontId="23" fillId="0" borderId="0" xfId="1" applyNumberFormat="1" applyFont="1" applyFill="1" applyAlignment="1">
      <alignment vertical="top" wrapText="1" readingOrder="2"/>
    </xf>
    <xf numFmtId="3" fontId="23" fillId="0" borderId="0" xfId="0" applyNumberFormat="1" applyFont="1" applyFill="1" applyAlignment="1">
      <alignment vertical="top" wrapText="1" readingOrder="2"/>
    </xf>
    <xf numFmtId="0" fontId="11" fillId="2" borderId="0" xfId="0" applyFont="1" applyFill="1" applyAlignment="1">
      <alignment vertical="top" readingOrder="2"/>
    </xf>
    <xf numFmtId="0" fontId="11" fillId="2" borderId="1" xfId="0" applyFont="1" applyFill="1" applyBorder="1" applyAlignment="1">
      <alignment horizontal="center" vertical="top" readingOrder="2"/>
    </xf>
    <xf numFmtId="0" fontId="11" fillId="2" borderId="0" xfId="0" applyFont="1" applyFill="1" applyAlignment="1">
      <alignment horizontal="center" vertical="top" readingOrder="2"/>
    </xf>
    <xf numFmtId="0" fontId="11" fillId="2" borderId="0" xfId="0" applyFont="1" applyFill="1" applyBorder="1" applyAlignment="1">
      <alignment horizontal="center" vertical="top" readingOrder="2"/>
    </xf>
    <xf numFmtId="166" fontId="11" fillId="0" borderId="0" xfId="1" applyNumberFormat="1" applyFont="1" applyFill="1" applyAlignment="1">
      <alignment vertical="top" readingOrder="2"/>
    </xf>
    <xf numFmtId="0" fontId="11" fillId="0" borderId="0" xfId="0" applyFont="1" applyFill="1" applyAlignment="1">
      <alignment vertical="top" readingOrder="2"/>
    </xf>
    <xf numFmtId="165" fontId="11" fillId="2" borderId="0" xfId="0" applyNumberFormat="1" applyFont="1" applyFill="1" applyAlignment="1">
      <alignment horizontal="center" readingOrder="2"/>
    </xf>
    <xf numFmtId="165" fontId="17" fillId="2" borderId="0" xfId="0" applyNumberFormat="1" applyFont="1" applyFill="1" applyAlignment="1">
      <alignment horizontal="center" readingOrder="2"/>
    </xf>
    <xf numFmtId="165" fontId="17" fillId="0" borderId="5" xfId="0" applyNumberFormat="1" applyFont="1" applyFill="1" applyBorder="1" applyAlignment="1">
      <alignment horizontal="center" vertical="center" readingOrder="2"/>
    </xf>
    <xf numFmtId="165" fontId="17" fillId="0" borderId="0" xfId="0" applyNumberFormat="1" applyFont="1" applyFill="1" applyAlignment="1">
      <alignment horizontal="center" readingOrder="2"/>
    </xf>
    <xf numFmtId="165" fontId="17" fillId="0" borderId="1" xfId="0" applyNumberFormat="1" applyFont="1" applyFill="1" applyBorder="1" applyAlignment="1">
      <alignment horizontal="center" readingOrder="2"/>
    </xf>
    <xf numFmtId="165" fontId="17" fillId="0" borderId="4" xfId="0" applyNumberFormat="1" applyFont="1" applyFill="1" applyBorder="1" applyAlignment="1">
      <alignment horizontal="center" readingOrder="2"/>
    </xf>
    <xf numFmtId="165" fontId="23" fillId="0" borderId="1" xfId="0" applyNumberFormat="1" applyFont="1" applyFill="1" applyBorder="1" applyAlignment="1">
      <alignment horizontal="center" readingOrder="2"/>
    </xf>
    <xf numFmtId="165" fontId="17" fillId="0" borderId="3" xfId="0" applyNumberFormat="1" applyFont="1" applyFill="1" applyBorder="1" applyAlignment="1">
      <alignment horizontal="center" readingOrder="2"/>
    </xf>
    <xf numFmtId="0" fontId="17" fillId="0" borderId="0" xfId="0" applyFont="1" applyFill="1" applyAlignment="1">
      <alignment horizontal="center" vertical="center" readingOrder="2"/>
    </xf>
    <xf numFmtId="0" fontId="29" fillId="0" borderId="0" xfId="0" applyFont="1" applyFill="1" applyAlignment="1">
      <alignment horizontal="center" vertical="center" readingOrder="2"/>
    </xf>
    <xf numFmtId="0" fontId="17" fillId="0" borderId="0" xfId="0" applyNumberFormat="1" applyFont="1" applyFill="1" applyAlignment="1">
      <alignment horizontal="center" vertical="center" readingOrder="2"/>
    </xf>
    <xf numFmtId="0" fontId="17" fillId="0" borderId="1" xfId="0" applyNumberFormat="1" applyFont="1" applyFill="1" applyBorder="1" applyAlignment="1">
      <alignment horizontal="center" vertical="center" readingOrder="2"/>
    </xf>
    <xf numFmtId="0" fontId="30" fillId="2" borderId="0" xfId="0" applyFont="1" applyFill="1" applyAlignment="1">
      <alignment horizontal="center" vertical="center" readingOrder="2"/>
    </xf>
    <xf numFmtId="165" fontId="17" fillId="2" borderId="0" xfId="0" applyNumberFormat="1" applyFont="1" applyFill="1" applyAlignment="1">
      <alignment horizontal="center" vertical="center" readingOrder="2"/>
    </xf>
    <xf numFmtId="0" fontId="17" fillId="2" borderId="0" xfId="0" applyFont="1" applyFill="1" applyAlignment="1">
      <alignment horizontal="center" vertical="top" readingOrder="2"/>
    </xf>
    <xf numFmtId="3" fontId="17" fillId="2" borderId="0" xfId="0" applyNumberFormat="1" applyFont="1" applyFill="1" applyAlignment="1">
      <alignment horizontal="center" vertical="top" wrapText="1" readingOrder="2"/>
    </xf>
    <xf numFmtId="49" fontId="17" fillId="0" borderId="0" xfId="0" applyNumberFormat="1" applyFont="1" applyFill="1" applyAlignment="1">
      <alignment horizontal="center" readingOrder="2"/>
    </xf>
    <xf numFmtId="165" fontId="17" fillId="2" borderId="0" xfId="0" applyNumberFormat="1" applyFont="1" applyFill="1" applyAlignment="1">
      <alignment horizontal="center" vertical="center" readingOrder="2"/>
    </xf>
    <xf numFmtId="49" fontId="17" fillId="0" borderId="0" xfId="0" applyNumberFormat="1" applyFont="1" applyFill="1" applyAlignment="1">
      <alignment horizontal="center" vertical="center" readingOrder="2"/>
    </xf>
    <xf numFmtId="0" fontId="4" fillId="0" borderId="0" xfId="0" applyFont="1" applyAlignment="1">
      <alignment horizontal="right"/>
    </xf>
    <xf numFmtId="0" fontId="11" fillId="2" borderId="0" xfId="0" applyFont="1" applyFill="1" applyAlignment="1">
      <alignment horizontal="center" vertical="center" readingOrder="2"/>
    </xf>
    <xf numFmtId="0" fontId="11" fillId="2" borderId="0" xfId="0" applyNumberFormat="1" applyFont="1" applyFill="1" applyAlignment="1">
      <alignment horizontal="right" vertical="center" readingOrder="2"/>
    </xf>
    <xf numFmtId="0" fontId="11" fillId="2" borderId="1" xfId="0" applyNumberFormat="1" applyFont="1" applyFill="1" applyBorder="1" applyAlignment="1">
      <alignment horizontal="center" vertical="center" wrapText="1" readingOrder="2"/>
    </xf>
    <xf numFmtId="0" fontId="11" fillId="2" borderId="0" xfId="0" applyNumberFormat="1" applyFont="1" applyFill="1" applyBorder="1" applyAlignment="1">
      <alignment horizontal="center" vertical="center" wrapText="1" readingOrder="2"/>
    </xf>
    <xf numFmtId="165" fontId="15" fillId="0" borderId="0" xfId="0" applyNumberFormat="1" applyFont="1" applyFill="1" applyAlignment="1">
      <alignment horizontal="center" vertical="center" readingOrder="2"/>
    </xf>
    <xf numFmtId="0" fontId="11" fillId="0" borderId="0" xfId="0" applyNumberFormat="1" applyFont="1" applyFill="1" applyAlignment="1">
      <alignment horizontal="right" vertical="center" readingOrder="2"/>
    </xf>
    <xf numFmtId="165" fontId="15" fillId="0" borderId="2" xfId="0" applyNumberFormat="1" applyFont="1" applyFill="1" applyBorder="1" applyAlignment="1">
      <alignment horizontal="center" vertical="center" readingOrder="2"/>
    </xf>
    <xf numFmtId="165" fontId="11" fillId="0" borderId="0" xfId="0" applyNumberFormat="1" applyFont="1" applyFill="1" applyAlignment="1">
      <alignment horizontal="center" vertical="center" readingOrder="2"/>
    </xf>
    <xf numFmtId="0" fontId="11" fillId="2" borderId="1" xfId="0" applyNumberFormat="1" applyFont="1" applyFill="1" applyBorder="1" applyAlignment="1">
      <alignment horizontal="center" vertical="center" readingOrder="2"/>
    </xf>
    <xf numFmtId="0" fontId="11" fillId="2" borderId="0" xfId="0" applyNumberFormat="1" applyFont="1" applyFill="1" applyBorder="1" applyAlignment="1">
      <alignment horizontal="center" vertical="center" readingOrder="2"/>
    </xf>
    <xf numFmtId="0" fontId="11" fillId="0" borderId="1" xfId="0" applyNumberFormat="1" applyFont="1" applyFill="1" applyBorder="1" applyAlignment="1">
      <alignment horizontal="center" vertical="center" readingOrder="2"/>
    </xf>
    <xf numFmtId="0" fontId="25" fillId="0" borderId="0" xfId="3" applyFont="1" applyAlignment="1">
      <alignment horizontal="right" vertical="top" wrapText="1" readingOrder="2"/>
    </xf>
    <xf numFmtId="0" fontId="4" fillId="0" borderId="1" xfId="3" applyFont="1" applyBorder="1" applyAlignment="1">
      <alignment horizontal="center" vertical="center"/>
    </xf>
    <xf numFmtId="0" fontId="4" fillId="0" borderId="0" xfId="3" applyFont="1" applyAlignment="1">
      <alignment horizontal="center" vertical="center"/>
    </xf>
    <xf numFmtId="0" fontId="4" fillId="0" borderId="0" xfId="3" applyFont="1" applyBorder="1" applyAlignment="1">
      <alignment horizontal="center" vertical="center"/>
    </xf>
    <xf numFmtId="165" fontId="20" fillId="0" borderId="0" xfId="1" applyNumberFormat="1" applyFont="1" applyFill="1" applyAlignment="1">
      <alignment horizontal="center" vertical="center" readingOrder="2"/>
    </xf>
    <xf numFmtId="165" fontId="20" fillId="0" borderId="0" xfId="0" applyNumberFormat="1" applyFont="1" applyFill="1" applyAlignment="1">
      <alignment horizontal="center" vertical="center" readingOrder="2"/>
    </xf>
    <xf numFmtId="165" fontId="11" fillId="0" borderId="0" xfId="0" applyNumberFormat="1" applyFont="1" applyFill="1" applyAlignment="1">
      <alignment horizontal="center" readingOrder="2"/>
    </xf>
    <xf numFmtId="165" fontId="17" fillId="2" borderId="4" xfId="0" applyNumberFormat="1" applyFont="1" applyFill="1" applyBorder="1" applyAlignment="1">
      <alignment horizontal="center" vertical="center" readingOrder="2"/>
    </xf>
    <xf numFmtId="49" fontId="17" fillId="2" borderId="0" xfId="0" applyNumberFormat="1" applyFont="1" applyFill="1" applyBorder="1" applyAlignment="1">
      <alignment vertical="center" readingOrder="2"/>
    </xf>
    <xf numFmtId="49" fontId="11" fillId="2" borderId="0" xfId="0" applyNumberFormat="1" applyFont="1" applyFill="1" applyBorder="1" applyAlignment="1">
      <alignment vertical="top" readingOrder="2"/>
    </xf>
    <xf numFmtId="165" fontId="11" fillId="2" borderId="0" xfId="0" applyNumberFormat="1" applyFont="1" applyFill="1" applyBorder="1" applyAlignment="1">
      <alignment vertical="top" wrapText="1" readingOrder="2"/>
    </xf>
    <xf numFmtId="165" fontId="17" fillId="2" borderId="0" xfId="0" applyNumberFormat="1" applyFont="1" applyFill="1" applyBorder="1" applyAlignment="1">
      <alignment horizontal="right" vertical="center" readingOrder="2"/>
    </xf>
    <xf numFmtId="165" fontId="17" fillId="2" borderId="3" xfId="0" applyNumberFormat="1" applyFont="1" applyFill="1" applyBorder="1" applyAlignment="1">
      <alignment horizontal="center" vertical="center" readingOrder="2"/>
    </xf>
    <xf numFmtId="165" fontId="11" fillId="2" borderId="0" xfId="0" applyNumberFormat="1" applyFont="1" applyFill="1" applyBorder="1" applyAlignment="1">
      <alignment vertical="top" readingOrder="2"/>
    </xf>
    <xf numFmtId="165" fontId="17" fillId="0" borderId="0" xfId="0" applyNumberFormat="1" applyFont="1" applyFill="1" applyBorder="1" applyAlignment="1">
      <alignment horizontal="center" vertical="center" readingOrder="2"/>
    </xf>
    <xf numFmtId="165" fontId="17" fillId="0" borderId="0" xfId="1" applyNumberFormat="1" applyFont="1" applyFill="1" applyBorder="1" applyAlignment="1">
      <alignment horizontal="right" vertical="center" readingOrder="2"/>
    </xf>
    <xf numFmtId="165" fontId="17" fillId="0" borderId="0" xfId="1" applyNumberFormat="1" applyFont="1" applyFill="1" applyAlignment="1">
      <alignment horizontal="center" vertical="center" readingOrder="2"/>
    </xf>
    <xf numFmtId="0" fontId="4" fillId="0" borderId="0" xfId="3" applyFont="1" applyAlignment="1">
      <alignment horizontal="center"/>
    </xf>
    <xf numFmtId="0" fontId="4" fillId="0" borderId="0" xfId="0" applyFont="1" applyBorder="1" applyAlignment="1">
      <alignment horizontal="center" vertical="center"/>
    </xf>
    <xf numFmtId="165" fontId="17" fillId="2" borderId="0" xfId="0" applyNumberFormat="1" applyFont="1" applyFill="1" applyBorder="1" applyAlignment="1">
      <alignment horizontal="center" vertical="center" wrapText="1" readingOrder="2"/>
    </xf>
    <xf numFmtId="165" fontId="17" fillId="2" borderId="0" xfId="0" applyNumberFormat="1" applyFont="1" applyFill="1" applyBorder="1" applyAlignment="1">
      <alignment horizontal="center" readingOrder="2"/>
    </xf>
    <xf numFmtId="165" fontId="17" fillId="2" borderId="0" xfId="0" applyNumberFormat="1" applyFont="1" applyFill="1" applyAlignment="1">
      <alignment horizontal="center" vertical="center" readingOrder="2"/>
    </xf>
    <xf numFmtId="0" fontId="4" fillId="0" borderId="0" xfId="0" applyFont="1" applyBorder="1" applyAlignment="1">
      <alignment horizontal="center"/>
    </xf>
    <xf numFmtId="0" fontId="17" fillId="2" borderId="0" xfId="0" applyFont="1" applyFill="1" applyAlignment="1">
      <alignment horizontal="center" vertical="center" readingOrder="2"/>
    </xf>
    <xf numFmtId="0" fontId="11" fillId="2" borderId="0" xfId="0" applyFont="1" applyFill="1" applyAlignment="1">
      <alignment horizontal="center" vertical="center" readingOrder="2"/>
    </xf>
    <xf numFmtId="165" fontId="11" fillId="2" borderId="0" xfId="0" applyNumberFormat="1" applyFont="1" applyFill="1" applyBorder="1" applyAlignment="1">
      <alignment horizontal="center" vertical="center" wrapText="1" readingOrder="2"/>
    </xf>
    <xf numFmtId="0" fontId="11" fillId="2" borderId="1" xfId="0" applyNumberFormat="1" applyFont="1" applyFill="1" applyBorder="1" applyAlignment="1">
      <alignment horizontal="center" vertical="center" wrapText="1" readingOrder="2"/>
    </xf>
    <xf numFmtId="165" fontId="17" fillId="0" borderId="0" xfId="0" applyNumberFormat="1" applyFont="1" applyFill="1" applyBorder="1" applyAlignment="1">
      <alignment horizontal="center" vertical="center" readingOrder="2"/>
    </xf>
    <xf numFmtId="165" fontId="11" fillId="2" borderId="1" xfId="0" applyNumberFormat="1" applyFont="1" applyFill="1" applyBorder="1" applyAlignment="1">
      <alignment horizontal="center" vertical="center" wrapText="1" readingOrder="2"/>
    </xf>
    <xf numFmtId="0" fontId="11" fillId="2" borderId="1" xfId="0" applyNumberFormat="1" applyFont="1" applyFill="1" applyBorder="1" applyAlignment="1">
      <alignment horizontal="center" vertical="center" readingOrder="2"/>
    </xf>
    <xf numFmtId="0" fontId="11" fillId="2" borderId="0" xfId="0" applyNumberFormat="1" applyFont="1" applyFill="1" applyBorder="1" applyAlignment="1">
      <alignment horizontal="center" vertical="center" readingOrder="2"/>
    </xf>
    <xf numFmtId="165" fontId="10" fillId="2" borderId="4" xfId="0" applyNumberFormat="1" applyFont="1" applyFill="1" applyBorder="1" applyAlignment="1">
      <alignment horizontal="center" vertical="center" wrapText="1" readingOrder="2"/>
    </xf>
    <xf numFmtId="165" fontId="11" fillId="2" borderId="0" xfId="0" applyNumberFormat="1" applyFont="1" applyFill="1" applyAlignment="1">
      <alignment horizontal="center" vertical="center" readingOrder="2"/>
    </xf>
    <xf numFmtId="0" fontId="17" fillId="2" borderId="0" xfId="0" applyNumberFormat="1" applyFont="1" applyFill="1" applyAlignment="1">
      <alignment vertical="center" readingOrder="2"/>
    </xf>
    <xf numFmtId="0" fontId="17" fillId="0" borderId="0" xfId="1" applyNumberFormat="1" applyFont="1" applyFill="1" applyAlignment="1">
      <alignment vertical="center" readingOrder="2"/>
    </xf>
    <xf numFmtId="165" fontId="15" fillId="2" borderId="0" xfId="0" applyNumberFormat="1" applyFont="1" applyFill="1" applyBorder="1" applyAlignment="1">
      <alignment horizontal="right" vertical="center" readingOrder="2"/>
    </xf>
    <xf numFmtId="0" fontId="17" fillId="2" borderId="0" xfId="0" applyNumberFormat="1" applyFont="1" applyFill="1" applyBorder="1" applyAlignment="1">
      <alignment vertical="center" readingOrder="2"/>
    </xf>
    <xf numFmtId="49" fontId="17" fillId="2" borderId="0" xfId="0" applyNumberFormat="1" applyFont="1" applyFill="1" applyAlignment="1">
      <alignment horizontal="center" vertical="center" readingOrder="2"/>
    </xf>
    <xf numFmtId="165" fontId="17" fillId="0" borderId="4" xfId="0" applyNumberFormat="1" applyFont="1" applyFill="1" applyBorder="1" applyAlignment="1">
      <alignment vertical="center" readingOrder="2"/>
    </xf>
    <xf numFmtId="165" fontId="17" fillId="0" borderId="0" xfId="0" applyNumberFormat="1" applyFont="1" applyFill="1" applyAlignment="1">
      <alignment horizontal="center" vertical="center" readingOrder="2"/>
    </xf>
    <xf numFmtId="165" fontId="17" fillId="0" borderId="1" xfId="0" applyNumberFormat="1" applyFont="1" applyFill="1" applyBorder="1" applyAlignment="1">
      <alignment horizontal="center" vertical="center" readingOrder="2"/>
    </xf>
    <xf numFmtId="49" fontId="10" fillId="2" borderId="0" xfId="0" applyNumberFormat="1" applyFont="1" applyFill="1" applyAlignment="1">
      <alignment horizontal="left" vertical="center" readingOrder="2"/>
    </xf>
    <xf numFmtId="0" fontId="10" fillId="2" borderId="0" xfId="0" applyNumberFormat="1" applyFont="1" applyFill="1" applyAlignment="1">
      <alignment horizontal="right" vertical="center" readingOrder="2"/>
    </xf>
    <xf numFmtId="165" fontId="17" fillId="0" borderId="8" xfId="0" applyNumberFormat="1" applyFont="1" applyFill="1" applyBorder="1" applyAlignment="1">
      <alignment vertical="center" readingOrder="2"/>
    </xf>
    <xf numFmtId="0" fontId="5" fillId="0" borderId="0" xfId="3" applyFont="1" applyAlignment="1">
      <alignment horizontal="center"/>
    </xf>
    <xf numFmtId="0" fontId="5" fillId="0" borderId="0" xfId="3" applyFont="1" applyAlignment="1"/>
    <xf numFmtId="0" fontId="5" fillId="0" borderId="0" xfId="3" applyFont="1" applyAlignment="1">
      <alignment wrapText="1"/>
    </xf>
    <xf numFmtId="0" fontId="15" fillId="2" borderId="0" xfId="0" applyFont="1" applyFill="1" applyBorder="1" applyAlignment="1">
      <alignment horizontal="center" vertical="center" readingOrder="2"/>
    </xf>
    <xf numFmtId="167" fontId="11" fillId="2" borderId="0" xfId="0" applyNumberFormat="1" applyFont="1" applyFill="1" applyBorder="1" applyAlignment="1">
      <alignment horizontal="right" vertical="center" readingOrder="2"/>
    </xf>
    <xf numFmtId="0" fontId="4" fillId="0" borderId="0" xfId="0" applyFont="1" applyBorder="1"/>
    <xf numFmtId="0" fontId="4" fillId="0" borderId="0" xfId="0" applyFont="1" applyBorder="1" applyAlignment="1"/>
    <xf numFmtId="0" fontId="4" fillId="0" borderId="0" xfId="0" applyFont="1" applyBorder="1" applyAlignment="1">
      <alignment horizontal="left"/>
    </xf>
    <xf numFmtId="0" fontId="14" fillId="2" borderId="0" xfId="0" applyFont="1" applyFill="1" applyBorder="1" applyAlignment="1">
      <alignment vertical="center" readingOrder="2"/>
    </xf>
    <xf numFmtId="0" fontId="17" fillId="2" borderId="1" xfId="0" applyFont="1" applyFill="1" applyBorder="1" applyAlignment="1">
      <alignment horizontal="right" vertical="center" readingOrder="2"/>
    </xf>
    <xf numFmtId="0" fontId="17" fillId="2" borderId="1" xfId="0" applyFont="1" applyFill="1" applyBorder="1" applyAlignment="1">
      <alignment readingOrder="2"/>
    </xf>
    <xf numFmtId="0" fontId="17" fillId="2" borderId="0" xfId="0" applyFont="1" applyFill="1" applyBorder="1" applyAlignment="1">
      <alignment vertical="center" readingOrder="2"/>
    </xf>
    <xf numFmtId="167" fontId="11" fillId="2" borderId="0" xfId="0" applyNumberFormat="1" applyFont="1" applyFill="1" applyBorder="1" applyAlignment="1">
      <alignment vertical="center" readingOrder="2"/>
    </xf>
    <xf numFmtId="0" fontId="17" fillId="2" borderId="1" xfId="0" applyFont="1" applyFill="1" applyBorder="1" applyAlignment="1">
      <alignment vertical="center" readingOrder="2"/>
    </xf>
    <xf numFmtId="0" fontId="1" fillId="0" borderId="0" xfId="0" applyFont="1" applyBorder="1" applyAlignment="1">
      <alignment horizontal="left"/>
    </xf>
    <xf numFmtId="0" fontId="1" fillId="0" borderId="0" xfId="0" applyFont="1" applyBorder="1"/>
    <xf numFmtId="0" fontId="11" fillId="2" borderId="0" xfId="0" applyFont="1" applyFill="1" applyBorder="1" applyAlignment="1">
      <alignment readingOrder="2"/>
    </xf>
    <xf numFmtId="0" fontId="10" fillId="2" borderId="0" xfId="0" applyFont="1" applyFill="1" applyBorder="1" applyAlignment="1">
      <alignment readingOrder="2"/>
    </xf>
    <xf numFmtId="49" fontId="1" fillId="0" borderId="0" xfId="0" applyNumberFormat="1" applyFont="1" applyBorder="1" applyAlignment="1">
      <alignment horizontal="left"/>
    </xf>
    <xf numFmtId="0" fontId="4" fillId="0" borderId="0" xfId="0" applyNumberFormat="1" applyFont="1" applyAlignment="1"/>
    <xf numFmtId="49" fontId="1" fillId="0" borderId="0" xfId="0" applyNumberFormat="1" applyFont="1" applyAlignment="1"/>
    <xf numFmtId="0" fontId="1" fillId="0" borderId="0" xfId="0" applyFont="1" applyAlignment="1"/>
    <xf numFmtId="0" fontId="17" fillId="0" borderId="0" xfId="0" applyFont="1" applyFill="1" applyAlignment="1">
      <alignment horizontal="center" readingOrder="2"/>
    </xf>
    <xf numFmtId="0" fontId="11" fillId="2" borderId="0" xfId="0" applyFont="1" applyFill="1" applyBorder="1" applyAlignment="1">
      <alignment horizontal="center" vertical="center" readingOrder="2"/>
    </xf>
    <xf numFmtId="0" fontId="1" fillId="0" borderId="0" xfId="0" applyFont="1"/>
    <xf numFmtId="0" fontId="31" fillId="0" borderId="0" xfId="0" applyFont="1"/>
    <xf numFmtId="167" fontId="10" fillId="2" borderId="0" xfId="0" applyNumberFormat="1" applyFont="1" applyFill="1" applyAlignment="1">
      <alignment horizontal="center" vertical="center" readingOrder="2"/>
    </xf>
    <xf numFmtId="165" fontId="10" fillId="2" borderId="0" xfId="0" applyNumberFormat="1" applyFont="1" applyFill="1" applyAlignment="1">
      <alignment horizontal="center" vertical="center" wrapText="1" readingOrder="2"/>
    </xf>
    <xf numFmtId="165" fontId="9" fillId="2" borderId="0" xfId="0" applyNumberFormat="1" applyFont="1" applyFill="1" applyAlignment="1">
      <alignment horizontal="center" vertical="center" wrapText="1" readingOrder="2"/>
    </xf>
    <xf numFmtId="165" fontId="10" fillId="2" borderId="1" xfId="0" applyNumberFormat="1" applyFont="1" applyFill="1" applyBorder="1" applyAlignment="1">
      <alignment horizontal="center" vertical="center" wrapText="1" readingOrder="2"/>
    </xf>
    <xf numFmtId="165" fontId="9" fillId="2" borderId="1" xfId="0" applyNumberFormat="1" applyFont="1" applyFill="1" applyBorder="1" applyAlignment="1">
      <alignment horizontal="center" vertical="center" wrapText="1" readingOrder="2"/>
    </xf>
    <xf numFmtId="0" fontId="15" fillId="2" borderId="0" xfId="0" applyFont="1" applyFill="1" applyAlignment="1">
      <alignment horizontal="right" vertical="center" readingOrder="2"/>
    </xf>
    <xf numFmtId="165" fontId="10" fillId="2" borderId="0" xfId="0" quotePrefix="1" applyNumberFormat="1" applyFont="1" applyFill="1" applyBorder="1" applyAlignment="1">
      <alignment horizontal="center" vertical="center" wrapText="1" readingOrder="2"/>
    </xf>
    <xf numFmtId="167" fontId="10" fillId="2" borderId="3" xfId="0" applyNumberFormat="1" applyFont="1" applyFill="1" applyBorder="1" applyAlignment="1">
      <alignment horizontal="center" vertical="center" readingOrder="2"/>
    </xf>
    <xf numFmtId="167" fontId="10" fillId="2" borderId="0" xfId="0" applyNumberFormat="1" applyFont="1" applyFill="1" applyBorder="1" applyAlignment="1">
      <alignment horizontal="center" vertical="center" readingOrder="2"/>
    </xf>
    <xf numFmtId="0" fontId="15" fillId="2" borderId="0" xfId="0" applyFont="1" applyFill="1" applyAlignment="1">
      <alignment horizontal="center" vertical="center" readingOrder="2"/>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15" fillId="2" borderId="0" xfId="0" applyFont="1" applyFill="1" applyAlignment="1">
      <alignment horizontal="center" vertical="center" readingOrder="2"/>
    </xf>
    <xf numFmtId="165" fontId="14" fillId="2" borderId="0" xfId="0" applyNumberFormat="1" applyFont="1" applyFill="1" applyAlignment="1">
      <alignment horizontal="center" vertical="center" readingOrder="2"/>
    </xf>
    <xf numFmtId="0" fontId="11" fillId="2" borderId="1" xfId="0" applyNumberFormat="1" applyFont="1" applyFill="1" applyBorder="1" applyAlignment="1">
      <alignment horizontal="center" vertical="center" wrapText="1" readingOrder="2"/>
    </xf>
    <xf numFmtId="0" fontId="11" fillId="2" borderId="0" xfId="0" applyNumberFormat="1" applyFont="1" applyFill="1" applyBorder="1" applyAlignment="1">
      <alignment vertical="center" readingOrder="2"/>
    </xf>
    <xf numFmtId="165" fontId="11" fillId="0" borderId="0" xfId="0" applyNumberFormat="1" applyFont="1" applyFill="1" applyAlignment="1">
      <alignment horizontal="right" vertical="center" readingOrder="2"/>
    </xf>
    <xf numFmtId="49" fontId="15" fillId="0" borderId="0" xfId="0" applyNumberFormat="1" applyFont="1" applyFill="1" applyAlignment="1">
      <alignment horizontal="center" vertical="center" readingOrder="2"/>
    </xf>
    <xf numFmtId="0" fontId="11" fillId="2" borderId="0" xfId="0" applyNumberFormat="1" applyFont="1" applyFill="1" applyBorder="1" applyAlignment="1">
      <alignment horizontal="center" vertical="center" wrapText="1" readingOrder="2"/>
    </xf>
    <xf numFmtId="0" fontId="17" fillId="0" borderId="0" xfId="0" applyNumberFormat="1" applyFont="1" applyFill="1" applyAlignment="1">
      <alignment horizontal="right" vertical="center" readingOrder="2"/>
    </xf>
    <xf numFmtId="165" fontId="10" fillId="0" borderId="0" xfId="0" applyNumberFormat="1" applyFont="1" applyFill="1" applyAlignment="1">
      <alignment horizontal="right" vertical="center" readingOrder="2"/>
    </xf>
    <xf numFmtId="0" fontId="11" fillId="2" borderId="1" xfId="0" applyNumberFormat="1" applyFont="1" applyFill="1" applyBorder="1" applyAlignment="1">
      <alignment horizontal="center" vertical="center" readingOrder="2"/>
    </xf>
    <xf numFmtId="0" fontId="10" fillId="2" borderId="0" xfId="0" applyNumberFormat="1" applyFont="1" applyFill="1" applyBorder="1" applyAlignment="1">
      <alignment horizontal="center" vertical="center" readingOrder="2"/>
    </xf>
    <xf numFmtId="0" fontId="25" fillId="0" borderId="0" xfId="3" applyFont="1" applyAlignment="1">
      <alignment horizontal="right" vertical="top" wrapText="1" readingOrder="2"/>
    </xf>
    <xf numFmtId="0" fontId="25" fillId="0" borderId="0" xfId="3" applyFont="1" applyAlignment="1">
      <alignment horizontal="right" vertical="center" wrapText="1" readingOrder="2"/>
    </xf>
    <xf numFmtId="0" fontId="1" fillId="0" borderId="0" xfId="3" applyFont="1" applyAlignment="1">
      <alignment horizontal="right" vertical="top" wrapText="1" readingOrder="2"/>
    </xf>
    <xf numFmtId="49" fontId="15" fillId="2" borderId="0" xfId="0" applyNumberFormat="1" applyFont="1" applyFill="1" applyAlignment="1">
      <alignment vertical="center" readingOrder="2"/>
    </xf>
    <xf numFmtId="0" fontId="15" fillId="2" borderId="0" xfId="0" applyFont="1" applyFill="1" applyAlignment="1">
      <alignment horizontal="right" vertical="center" wrapText="1" readingOrder="2"/>
    </xf>
    <xf numFmtId="0" fontId="10" fillId="2" borderId="0" xfId="0" applyFont="1" applyFill="1" applyAlignment="1">
      <alignment vertical="center" readingOrder="2"/>
    </xf>
    <xf numFmtId="0" fontId="27" fillId="0" borderId="0" xfId="0" applyFont="1"/>
    <xf numFmtId="0" fontId="15" fillId="2" borderId="0" xfId="0" applyFont="1" applyFill="1" applyAlignment="1">
      <alignment vertical="center" readingOrder="2"/>
    </xf>
    <xf numFmtId="0" fontId="15" fillId="2" borderId="0" xfId="0" applyFont="1" applyFill="1" applyAlignment="1">
      <alignment horizontal="right" vertical="center" readingOrder="2"/>
    </xf>
    <xf numFmtId="0" fontId="25" fillId="0" borderId="0" xfId="0" applyFont="1"/>
    <xf numFmtId="0" fontId="10" fillId="2" borderId="0" xfId="0" applyFont="1" applyFill="1" applyAlignment="1">
      <alignment horizontal="left" vertical="center" readingOrder="2"/>
    </xf>
    <xf numFmtId="0" fontId="10" fillId="2" borderId="0" xfId="0" applyFont="1" applyFill="1" applyAlignment="1">
      <alignment horizontal="right" vertical="center" readingOrder="2"/>
    </xf>
    <xf numFmtId="0" fontId="15" fillId="2" borderId="0" xfId="0" applyFont="1" applyFill="1" applyAlignment="1">
      <alignment horizontal="left" vertical="center" readingOrder="2"/>
    </xf>
    <xf numFmtId="0" fontId="25" fillId="0" borderId="0" xfId="0" applyFont="1" applyAlignment="1">
      <alignment horizontal="right"/>
    </xf>
    <xf numFmtId="0" fontId="25" fillId="0" borderId="0" xfId="0" applyFont="1" applyAlignment="1">
      <alignment horizontal="left"/>
    </xf>
    <xf numFmtId="165" fontId="17" fillId="0" borderId="0" xfId="0" applyNumberFormat="1" applyFont="1" applyFill="1" applyBorder="1" applyAlignment="1">
      <alignment horizontal="center" readingOrder="2"/>
    </xf>
    <xf numFmtId="0" fontId="17" fillId="2" borderId="2" xfId="0" applyFont="1" applyFill="1" applyBorder="1" applyAlignment="1">
      <alignment horizontal="center" vertical="center" readingOrder="2"/>
    </xf>
    <xf numFmtId="165" fontId="17" fillId="2" borderId="4" xfId="0" applyNumberFormat="1" applyFont="1" applyFill="1" applyBorder="1" applyAlignment="1">
      <alignment horizontal="center" vertical="center" wrapText="1" readingOrder="2"/>
    </xf>
    <xf numFmtId="0" fontId="15" fillId="0" borderId="0" xfId="0" applyFont="1" applyFill="1" applyAlignment="1">
      <alignment horizontal="center" vertical="center" readingOrder="2"/>
    </xf>
    <xf numFmtId="166" fontId="15" fillId="0" borderId="0" xfId="1" applyNumberFormat="1" applyFont="1" applyFill="1" applyAlignment="1">
      <alignment horizontal="center" vertical="center" readingOrder="2"/>
    </xf>
    <xf numFmtId="0" fontId="12" fillId="2" borderId="0" xfId="0" applyFont="1" applyFill="1" applyAlignment="1">
      <alignment horizontal="center" vertical="center" readingOrder="2"/>
    </xf>
    <xf numFmtId="0" fontId="0" fillId="0" borderId="0" xfId="0" applyAlignment="1">
      <alignment horizontal="center" vertical="center"/>
    </xf>
    <xf numFmtId="167" fontId="10" fillId="2" borderId="0" xfId="0" applyNumberFormat="1" applyFont="1" applyFill="1" applyAlignment="1">
      <alignment horizontal="center" vertical="center" wrapText="1" readingOrder="2"/>
    </xf>
    <xf numFmtId="0" fontId="31" fillId="0" borderId="0" xfId="0" applyFont="1" applyAlignment="1">
      <alignment horizontal="center" vertical="center"/>
    </xf>
    <xf numFmtId="165" fontId="10" fillId="2" borderId="0" xfId="0" applyNumberFormat="1" applyFont="1" applyFill="1" applyBorder="1" applyAlignment="1">
      <alignment vertical="center" wrapText="1" readingOrder="2"/>
    </xf>
    <xf numFmtId="165" fontId="11" fillId="2" borderId="0" xfId="0" applyNumberFormat="1" applyFont="1" applyFill="1" applyAlignment="1">
      <alignment horizontal="center" wrapText="1" readingOrder="2"/>
    </xf>
    <xf numFmtId="165" fontId="11" fillId="2" borderId="0" xfId="2" applyNumberFormat="1" applyFont="1" applyFill="1" applyBorder="1" applyAlignment="1">
      <alignment horizontal="center" wrapText="1" readingOrder="2"/>
    </xf>
    <xf numFmtId="165" fontId="17" fillId="0" borderId="0" xfId="1" applyNumberFormat="1" applyFont="1" applyFill="1" applyAlignment="1">
      <alignment horizontal="center" readingOrder="2"/>
    </xf>
    <xf numFmtId="165" fontId="12" fillId="2" borderId="0" xfId="0" applyNumberFormat="1" applyFont="1" applyFill="1" applyBorder="1" applyAlignment="1">
      <alignment horizontal="center" wrapText="1" readingOrder="2"/>
    </xf>
    <xf numFmtId="165" fontId="12" fillId="2" borderId="4" xfId="0" applyNumberFormat="1" applyFont="1" applyFill="1" applyBorder="1" applyAlignment="1">
      <alignment horizontal="center" vertical="center" wrapText="1" readingOrder="2"/>
    </xf>
    <xf numFmtId="165" fontId="17" fillId="0" borderId="0" xfId="1" applyNumberFormat="1" applyFont="1" applyFill="1" applyBorder="1" applyAlignment="1">
      <alignment horizontal="center" vertical="center" readingOrder="2"/>
    </xf>
    <xf numFmtId="165" fontId="18" fillId="0" borderId="0" xfId="0" applyNumberFormat="1" applyFont="1" applyFill="1" applyAlignment="1">
      <alignment vertical="center" readingOrder="2"/>
    </xf>
    <xf numFmtId="165" fontId="18" fillId="2" borderId="0" xfId="0" applyNumberFormat="1" applyFont="1" applyFill="1" applyAlignment="1">
      <alignment vertical="center" readingOrder="2"/>
    </xf>
    <xf numFmtId="165" fontId="12" fillId="2" borderId="0" xfId="0" applyNumberFormat="1" applyFont="1" applyFill="1" applyAlignment="1">
      <alignment horizontal="center" vertical="center" readingOrder="2"/>
    </xf>
    <xf numFmtId="165" fontId="12" fillId="2" borderId="1" xfId="0" applyNumberFormat="1" applyFont="1" applyFill="1" applyBorder="1" applyAlignment="1">
      <alignment horizontal="center" vertical="center" wrapText="1" readingOrder="2"/>
    </xf>
    <xf numFmtId="165" fontId="12" fillId="2" borderId="0" xfId="0" applyNumberFormat="1" applyFont="1" applyFill="1" applyBorder="1" applyAlignment="1">
      <alignment horizontal="center" vertical="center" wrapText="1" readingOrder="2"/>
    </xf>
    <xf numFmtId="165" fontId="18" fillId="0" borderId="0" xfId="1" applyNumberFormat="1" applyFont="1" applyFill="1" applyAlignment="1">
      <alignment horizontal="center" vertical="center" readingOrder="2"/>
    </xf>
    <xf numFmtId="165" fontId="18" fillId="0" borderId="0" xfId="1" applyNumberFormat="1" applyFont="1" applyFill="1" applyAlignment="1">
      <alignment vertical="center" readingOrder="2"/>
    </xf>
    <xf numFmtId="165" fontId="15" fillId="2" borderId="0" xfId="0" applyNumberFormat="1" applyFont="1" applyFill="1" applyAlignment="1">
      <alignment horizontal="right" vertical="center" wrapText="1" readingOrder="2"/>
    </xf>
    <xf numFmtId="165" fontId="15" fillId="2" borderId="0" xfId="0" applyNumberFormat="1" applyFont="1" applyFill="1" applyAlignment="1">
      <alignment horizontal="right" vertical="center" readingOrder="2"/>
    </xf>
    <xf numFmtId="165" fontId="10" fillId="2" borderId="0" xfId="0" applyNumberFormat="1" applyFont="1" applyFill="1" applyAlignment="1">
      <alignment vertical="center" readingOrder="2"/>
    </xf>
    <xf numFmtId="165" fontId="10" fillId="2" borderId="0" xfId="0" applyNumberFormat="1" applyFont="1" applyFill="1" applyAlignment="1">
      <alignment horizontal="center" vertical="center" readingOrder="2"/>
    </xf>
    <xf numFmtId="165" fontId="10" fillId="2" borderId="3" xfId="0" applyNumberFormat="1" applyFont="1" applyFill="1" applyBorder="1" applyAlignment="1">
      <alignment horizontal="center" vertical="center" wrapText="1" readingOrder="2"/>
    </xf>
    <xf numFmtId="49" fontId="15" fillId="2" borderId="0" xfId="0" applyNumberFormat="1" applyFont="1" applyFill="1" applyBorder="1" applyAlignment="1">
      <alignment vertical="center" readingOrder="2"/>
    </xf>
    <xf numFmtId="165" fontId="10" fillId="2" borderId="6" xfId="0" applyNumberFormat="1" applyFont="1" applyFill="1" applyBorder="1" applyAlignment="1">
      <alignment horizontal="center" vertical="center" wrapText="1" readingOrder="2"/>
    </xf>
    <xf numFmtId="165" fontId="10" fillId="2" borderId="0" xfId="0" applyNumberFormat="1" applyFont="1" applyFill="1" applyBorder="1" applyAlignment="1">
      <alignment horizontal="center" wrapText="1" readingOrder="2"/>
    </xf>
    <xf numFmtId="49" fontId="10" fillId="2" borderId="0" xfId="0" applyNumberFormat="1" applyFont="1" applyFill="1" applyBorder="1" applyAlignment="1">
      <alignment horizontal="center" vertical="center" readingOrder="2"/>
    </xf>
    <xf numFmtId="49" fontId="10" fillId="2" borderId="0" xfId="0" applyNumberFormat="1" applyFont="1" applyFill="1" applyAlignment="1">
      <alignment horizontal="left" vertical="center"/>
    </xf>
    <xf numFmtId="165" fontId="15" fillId="0" borderId="0" xfId="1" applyNumberFormat="1" applyFont="1" applyFill="1" applyBorder="1" applyAlignment="1">
      <alignment horizontal="right" vertical="center" readingOrder="2"/>
    </xf>
    <xf numFmtId="0" fontId="10" fillId="2" borderId="0" xfId="0" applyNumberFormat="1" applyFont="1" applyFill="1" applyBorder="1" applyAlignment="1">
      <alignment horizontal="right" vertical="center" readingOrder="2"/>
    </xf>
    <xf numFmtId="165" fontId="10" fillId="2" borderId="0" xfId="0" applyNumberFormat="1" applyFont="1" applyFill="1" applyBorder="1" applyAlignment="1">
      <alignment horizontal="center" vertical="center" readingOrder="2"/>
    </xf>
    <xf numFmtId="165" fontId="10" fillId="2" borderId="0" xfId="0" applyNumberFormat="1" applyFont="1" applyFill="1" applyBorder="1" applyAlignment="1">
      <alignment horizontal="center" vertical="center" wrapText="1" readingOrder="2"/>
    </xf>
    <xf numFmtId="49" fontId="18" fillId="2" borderId="0" xfId="0" applyNumberFormat="1" applyFont="1" applyFill="1" applyAlignment="1">
      <alignment vertical="center" readingOrder="2"/>
    </xf>
    <xf numFmtId="165" fontId="18" fillId="2" borderId="0" xfId="0" applyNumberFormat="1" applyFont="1" applyFill="1" applyAlignment="1">
      <alignment horizontal="center" vertical="center" readingOrder="2"/>
    </xf>
    <xf numFmtId="165" fontId="12" fillId="2" borderId="0" xfId="0" applyNumberFormat="1" applyFont="1" applyFill="1" applyBorder="1" applyAlignment="1">
      <alignment vertical="center" wrapText="1" readingOrder="2"/>
    </xf>
    <xf numFmtId="0" fontId="12" fillId="2" borderId="0" xfId="0" applyNumberFormat="1" applyFont="1" applyFill="1" applyAlignment="1">
      <alignment horizontal="center" vertical="center" readingOrder="2"/>
    </xf>
    <xf numFmtId="0" fontId="18" fillId="2" borderId="0" xfId="0" applyNumberFormat="1" applyFont="1" applyFill="1" applyAlignment="1">
      <alignment vertical="center" readingOrder="2"/>
    </xf>
    <xf numFmtId="0" fontId="12" fillId="2" borderId="1" xfId="0" applyNumberFormat="1" applyFont="1" applyFill="1" applyBorder="1" applyAlignment="1">
      <alignment horizontal="center" vertical="center" wrapText="1" readingOrder="2"/>
    </xf>
    <xf numFmtId="0" fontId="12" fillId="2" borderId="0" xfId="0" applyNumberFormat="1" applyFont="1" applyFill="1" applyBorder="1" applyAlignment="1">
      <alignment horizontal="center" vertical="center" wrapText="1" readingOrder="2"/>
    </xf>
    <xf numFmtId="0" fontId="18" fillId="0" borderId="0" xfId="0" applyNumberFormat="1" applyFont="1" applyFill="1" applyAlignment="1">
      <alignment vertical="center" readingOrder="2"/>
    </xf>
    <xf numFmtId="0" fontId="18" fillId="0" borderId="0" xfId="1" applyNumberFormat="1" applyFont="1" applyFill="1" applyAlignment="1">
      <alignment vertical="center" readingOrder="2"/>
    </xf>
    <xf numFmtId="165" fontId="10" fillId="2" borderId="0" xfId="0" applyNumberFormat="1" applyFont="1" applyFill="1" applyAlignment="1">
      <alignment horizontal="right" vertical="center" readingOrder="2"/>
    </xf>
    <xf numFmtId="165" fontId="10" fillId="2" borderId="0" xfId="0" applyNumberFormat="1" applyFont="1" applyFill="1" applyBorder="1" applyAlignment="1">
      <alignment vertical="center" readingOrder="2"/>
    </xf>
    <xf numFmtId="0" fontId="10" fillId="2" borderId="0" xfId="0" applyNumberFormat="1" applyFont="1" applyFill="1" applyBorder="1" applyAlignment="1">
      <alignment vertical="center" readingOrder="2"/>
    </xf>
    <xf numFmtId="49" fontId="10" fillId="2" borderId="0" xfId="0" applyNumberFormat="1" applyFont="1" applyFill="1" applyAlignment="1">
      <alignment horizontal="left" vertical="top"/>
    </xf>
    <xf numFmtId="0" fontId="10" fillId="2" borderId="0" xfId="0" applyNumberFormat="1" applyFont="1" applyFill="1" applyBorder="1" applyAlignment="1">
      <alignment vertical="center" wrapText="1" readingOrder="2"/>
    </xf>
    <xf numFmtId="165" fontId="9" fillId="2" borderId="0" xfId="0" applyNumberFormat="1" applyFont="1" applyFill="1" applyAlignment="1">
      <alignment vertical="center" readingOrder="2"/>
    </xf>
    <xf numFmtId="49" fontId="18" fillId="2" borderId="0" xfId="0" applyNumberFormat="1" applyFont="1" applyFill="1" applyBorder="1" applyAlignment="1">
      <alignment vertical="center" readingOrder="2"/>
    </xf>
    <xf numFmtId="165" fontId="18" fillId="2" borderId="0" xfId="0" applyNumberFormat="1" applyFont="1" applyFill="1" applyBorder="1" applyAlignment="1">
      <alignment vertical="center" readingOrder="2"/>
    </xf>
    <xf numFmtId="165" fontId="18" fillId="0" borderId="0" xfId="0" applyNumberFormat="1" applyFont="1" applyFill="1" applyBorder="1" applyAlignment="1">
      <alignment vertical="center" readingOrder="2"/>
    </xf>
    <xf numFmtId="165" fontId="18" fillId="0" borderId="0" xfId="1" applyNumberFormat="1" applyFont="1" applyFill="1" applyBorder="1" applyAlignment="1">
      <alignment vertical="center" readingOrder="2"/>
    </xf>
    <xf numFmtId="0" fontId="18" fillId="2" borderId="0" xfId="0" applyNumberFormat="1" applyFont="1" applyFill="1" applyBorder="1" applyAlignment="1">
      <alignment horizontal="right" vertical="center" readingOrder="2"/>
    </xf>
    <xf numFmtId="165" fontId="18" fillId="2" borderId="0" xfId="0" applyNumberFormat="1" applyFont="1" applyFill="1" applyBorder="1" applyAlignment="1">
      <alignment horizontal="center" vertical="center" wrapText="1" readingOrder="2"/>
    </xf>
    <xf numFmtId="0" fontId="15" fillId="2" borderId="0" xfId="0" applyNumberFormat="1" applyFont="1" applyFill="1" applyBorder="1" applyAlignment="1">
      <alignment horizontal="center" vertical="center" wrapText="1" readingOrder="2"/>
    </xf>
    <xf numFmtId="49" fontId="12" fillId="2" borderId="0" xfId="0" applyNumberFormat="1" applyFont="1" applyFill="1" applyAlignment="1">
      <alignment vertical="center" readingOrder="2"/>
    </xf>
    <xf numFmtId="0" fontId="12" fillId="2" borderId="0" xfId="0" applyNumberFormat="1" applyFont="1" applyFill="1" applyAlignment="1">
      <alignment vertical="center" readingOrder="2"/>
    </xf>
    <xf numFmtId="0" fontId="12" fillId="0" borderId="0" xfId="0" applyNumberFormat="1" applyFont="1" applyFill="1" applyAlignment="1">
      <alignment vertical="center" readingOrder="2"/>
    </xf>
    <xf numFmtId="0" fontId="12" fillId="0" borderId="0" xfId="1" applyNumberFormat="1" applyFont="1" applyFill="1" applyAlignment="1">
      <alignment vertical="center" readingOrder="2"/>
    </xf>
    <xf numFmtId="165" fontId="12" fillId="0" borderId="0" xfId="0" applyNumberFormat="1" applyFont="1" applyFill="1" applyAlignment="1">
      <alignment horizontal="right" vertical="center" readingOrder="2"/>
    </xf>
    <xf numFmtId="0" fontId="1" fillId="0" borderId="1" xfId="3" applyFont="1" applyBorder="1" applyAlignment="1">
      <alignment horizontal="center" vertical="center"/>
    </xf>
    <xf numFmtId="0" fontId="1" fillId="0" borderId="0" xfId="3" applyFont="1" applyBorder="1" applyAlignment="1">
      <alignment horizontal="center" vertical="center"/>
    </xf>
    <xf numFmtId="0" fontId="26" fillId="0" borderId="0" xfId="3" applyFont="1"/>
    <xf numFmtId="0" fontId="26" fillId="0" borderId="0" xfId="3" applyFont="1" applyBorder="1" applyAlignment="1">
      <alignment horizontal="center" vertical="center"/>
    </xf>
    <xf numFmtId="0" fontId="33" fillId="0" borderId="1" xfId="3" applyFont="1" applyBorder="1" applyAlignment="1">
      <alignment horizontal="center" vertical="center" wrapText="1"/>
    </xf>
    <xf numFmtId="0" fontId="33" fillId="0" borderId="0" xfId="3" applyFont="1" applyBorder="1" applyAlignment="1">
      <alignment horizontal="center" vertical="center" wrapText="1"/>
    </xf>
    <xf numFmtId="0" fontId="26" fillId="0" borderId="0" xfId="3" applyFont="1" applyAlignment="1">
      <alignment horizontal="center" vertical="center"/>
    </xf>
    <xf numFmtId="0" fontId="4" fillId="0" borderId="0" xfId="3" applyFont="1" applyAlignment="1">
      <alignment horizontal="right"/>
    </xf>
    <xf numFmtId="0" fontId="27" fillId="0" borderId="0" xfId="3" applyFont="1" applyAlignment="1">
      <alignment horizontal="right" vertical="top" wrapText="1" readingOrder="2"/>
    </xf>
    <xf numFmtId="0" fontId="1" fillId="0" borderId="0" xfId="3" applyFont="1"/>
    <xf numFmtId="0" fontId="1" fillId="0" borderId="0" xfId="3" applyFont="1" applyAlignment="1">
      <alignment vertical="top" wrapText="1" readingOrder="2"/>
    </xf>
    <xf numFmtId="0" fontId="27" fillId="0" borderId="0" xfId="3" applyFont="1"/>
    <xf numFmtId="0" fontId="27" fillId="0" borderId="0" xfId="3" applyFont="1" applyBorder="1" applyAlignment="1">
      <alignment horizontal="center" vertical="center"/>
    </xf>
    <xf numFmtId="0" fontId="27" fillId="0" borderId="1" xfId="3" applyFont="1" applyBorder="1" applyAlignment="1">
      <alignment horizontal="center" vertical="center"/>
    </xf>
    <xf numFmtId="0" fontId="26" fillId="0" borderId="0" xfId="3" applyFont="1" applyAlignment="1">
      <alignment vertical="center"/>
    </xf>
    <xf numFmtId="0" fontId="26" fillId="0" borderId="0" xfId="3" applyFont="1" applyBorder="1" applyAlignment="1">
      <alignment horizontal="center" vertical="center" wrapText="1"/>
    </xf>
    <xf numFmtId="0" fontId="33" fillId="0" borderId="0" xfId="3" applyFont="1" applyAlignment="1">
      <alignment vertical="center"/>
    </xf>
    <xf numFmtId="0" fontId="33" fillId="0" borderId="0" xfId="3" applyFont="1" applyAlignment="1">
      <alignment horizontal="center" vertical="center" wrapText="1"/>
    </xf>
    <xf numFmtId="0" fontId="10" fillId="2" borderId="0" xfId="0" applyFont="1" applyFill="1" applyAlignment="1">
      <alignment horizontal="center" readingOrder="2"/>
    </xf>
    <xf numFmtId="0" fontId="15" fillId="2" borderId="0" xfId="0" applyFont="1" applyFill="1" applyAlignment="1">
      <alignment horizontal="center" readingOrder="2"/>
    </xf>
    <xf numFmtId="0" fontId="15" fillId="0" borderId="0" xfId="0" applyFont="1" applyFill="1" applyAlignment="1">
      <alignment horizontal="center" readingOrder="2"/>
    </xf>
    <xf numFmtId="0" fontId="10" fillId="0" borderId="0" xfId="0" applyFont="1" applyFill="1" applyAlignment="1">
      <alignment readingOrder="2"/>
    </xf>
    <xf numFmtId="0" fontId="10" fillId="2" borderId="0" xfId="0" applyFont="1" applyFill="1" applyAlignment="1">
      <alignment horizontal="center" vertical="center" wrapText="1" readingOrder="2"/>
    </xf>
    <xf numFmtId="0" fontId="15" fillId="0" borderId="0" xfId="0" applyFont="1" applyFill="1" applyAlignment="1">
      <alignment horizontal="right" vertical="center" wrapText="1" readingOrder="2"/>
    </xf>
    <xf numFmtId="0" fontId="10" fillId="0" borderId="0" xfId="0" applyFont="1" applyFill="1" applyAlignment="1">
      <alignment horizontal="right" vertical="center" wrapText="1" readingOrder="2"/>
    </xf>
    <xf numFmtId="0" fontId="18" fillId="0" borderId="0" xfId="0" applyFont="1" applyFill="1" applyAlignment="1">
      <alignment horizontal="center" vertical="center" wrapText="1" readingOrder="2"/>
    </xf>
    <xf numFmtId="0" fontId="12" fillId="0" borderId="1" xfId="0" applyFont="1" applyFill="1" applyBorder="1" applyAlignment="1">
      <alignment horizontal="center" vertical="center" wrapText="1" readingOrder="2"/>
    </xf>
    <xf numFmtId="0" fontId="12" fillId="0" borderId="0" xfId="0" applyFont="1" applyFill="1" applyAlignment="1">
      <alignment horizontal="center" vertical="center" wrapText="1" readingOrder="2"/>
    </xf>
    <xf numFmtId="0" fontId="11" fillId="2" borderId="0" xfId="0" applyFont="1" applyFill="1" applyAlignment="1">
      <alignment horizontal="right" vertical="center" readingOrder="2"/>
    </xf>
    <xf numFmtId="0" fontId="10" fillId="2" borderId="1" xfId="0" applyFont="1" applyFill="1" applyBorder="1" applyAlignment="1">
      <alignment horizontal="center" vertical="center" readingOrder="2"/>
    </xf>
    <xf numFmtId="0" fontId="18" fillId="2" borderId="0" xfId="0" applyFont="1" applyFill="1" applyBorder="1" applyAlignment="1">
      <alignment horizontal="center" vertical="center" readingOrder="2"/>
    </xf>
    <xf numFmtId="167" fontId="10" fillId="2" borderId="0" xfId="0" applyNumberFormat="1" applyFont="1" applyFill="1" applyBorder="1" applyAlignment="1">
      <alignment horizontal="center" vertical="center" wrapText="1" readingOrder="2"/>
    </xf>
    <xf numFmtId="0" fontId="31" fillId="0" borderId="0" xfId="0" applyFont="1" applyBorder="1" applyAlignment="1">
      <alignment horizontal="center" vertical="center"/>
    </xf>
    <xf numFmtId="0" fontId="0" fillId="0" borderId="0" xfId="0" applyBorder="1" applyAlignment="1">
      <alignment horizontal="center" vertical="center"/>
    </xf>
    <xf numFmtId="0" fontId="10" fillId="2" borderId="1" xfId="0" applyFont="1" applyFill="1" applyBorder="1" applyAlignment="1">
      <alignment horizontal="center" vertical="center" wrapText="1" readingOrder="2"/>
    </xf>
    <xf numFmtId="0" fontId="10" fillId="2" borderId="0" xfId="0" applyFont="1" applyFill="1" applyBorder="1" applyAlignment="1">
      <alignment vertical="center" wrapText="1" readingOrder="2"/>
    </xf>
    <xf numFmtId="0" fontId="33" fillId="0" borderId="0" xfId="0" applyFont="1" applyAlignment="1">
      <alignment horizontal="center" vertical="center"/>
    </xf>
    <xf numFmtId="0" fontId="33" fillId="0" borderId="1" xfId="0" applyFont="1" applyBorder="1" applyAlignment="1">
      <alignment horizontal="center" vertical="center"/>
    </xf>
    <xf numFmtId="0" fontId="25" fillId="0" borderId="0" xfId="0" applyFont="1" applyAlignment="1">
      <alignment horizontal="center" vertical="center"/>
    </xf>
    <xf numFmtId="0" fontId="25" fillId="0" borderId="2" xfId="0" applyNumberFormat="1" applyFont="1" applyBorder="1" applyAlignment="1">
      <alignment horizontal="center" vertical="center"/>
    </xf>
    <xf numFmtId="0" fontId="25" fillId="0" borderId="2" xfId="0" applyNumberFormat="1" applyFont="1" applyBorder="1" applyAlignment="1">
      <alignment horizontal="center" vertical="center" readingOrder="2"/>
    </xf>
    <xf numFmtId="0" fontId="25" fillId="0" borderId="2" xfId="0" applyFont="1" applyBorder="1" applyAlignment="1">
      <alignment horizontal="center" vertical="center"/>
    </xf>
    <xf numFmtId="0" fontId="25" fillId="0" borderId="0" xfId="0" applyNumberFormat="1" applyFont="1" applyAlignment="1">
      <alignment horizontal="center" vertical="center"/>
    </xf>
    <xf numFmtId="0" fontId="25" fillId="0" borderId="0" xfId="0" applyNumberFormat="1" applyFont="1" applyAlignment="1">
      <alignment horizontal="center" vertical="center" readingOrder="2"/>
    </xf>
    <xf numFmtId="0" fontId="25" fillId="0" borderId="0" xfId="0" applyFont="1" applyAlignment="1">
      <alignment horizontal="center"/>
    </xf>
    <xf numFmtId="0" fontId="25" fillId="0" borderId="2" xfId="0" applyFont="1" applyBorder="1" applyAlignment="1">
      <alignment horizontal="center"/>
    </xf>
    <xf numFmtId="0" fontId="25" fillId="0" borderId="0" xfId="0" applyFont="1" applyAlignment="1"/>
    <xf numFmtId="0" fontId="25" fillId="0" borderId="0" xfId="0" applyFont="1" applyBorder="1"/>
    <xf numFmtId="0" fontId="25" fillId="0" borderId="2" xfId="0" applyFont="1" applyBorder="1" applyAlignment="1"/>
    <xf numFmtId="0" fontId="25" fillId="0" borderId="0" xfId="0" applyFont="1" applyBorder="1" applyAlignment="1"/>
    <xf numFmtId="49" fontId="27" fillId="0" borderId="0" xfId="0" applyNumberFormat="1" applyFont="1" applyAlignment="1"/>
    <xf numFmtId="49" fontId="27" fillId="0" borderId="0" xfId="0" applyNumberFormat="1" applyFont="1"/>
    <xf numFmtId="0" fontId="27" fillId="0" borderId="0" xfId="0" applyFont="1" applyAlignment="1"/>
    <xf numFmtId="0" fontId="27" fillId="0" borderId="0" xfId="0" applyFont="1" applyAlignment="1">
      <alignment horizontal="center"/>
    </xf>
    <xf numFmtId="0" fontId="27" fillId="0" borderId="1" xfId="0" applyFont="1" applyBorder="1" applyAlignment="1">
      <alignment horizontal="center"/>
    </xf>
    <xf numFmtId="49" fontId="27" fillId="0" borderId="0" xfId="0" applyNumberFormat="1" applyFont="1" applyAlignment="1">
      <alignment horizontal="right"/>
    </xf>
    <xf numFmtId="49" fontId="27" fillId="0" borderId="0" xfId="0" applyNumberFormat="1" applyFont="1" applyAlignment="1">
      <alignment horizontal="left"/>
    </xf>
    <xf numFmtId="0" fontId="25" fillId="0" borderId="0" xfId="0" applyFont="1" applyAlignment="1">
      <alignment wrapText="1"/>
    </xf>
    <xf numFmtId="49" fontId="25" fillId="0" borderId="0" xfId="0" applyNumberFormat="1" applyFont="1" applyAlignment="1"/>
    <xf numFmtId="0" fontId="18" fillId="2" borderId="0" xfId="0" applyFont="1" applyFill="1" applyAlignment="1">
      <alignment vertical="center" readingOrder="2"/>
    </xf>
    <xf numFmtId="0" fontId="26" fillId="0" borderId="0" xfId="0" applyFont="1"/>
    <xf numFmtId="0" fontId="18" fillId="2" borderId="0" xfId="0" applyFont="1" applyFill="1" applyAlignment="1">
      <alignment horizontal="right" vertical="center" readingOrder="2"/>
    </xf>
    <xf numFmtId="0" fontId="11" fillId="2" borderId="0" xfId="0" applyFont="1" applyFill="1" applyAlignment="1">
      <alignment horizontal="left" vertical="center" readingOrder="2"/>
    </xf>
    <xf numFmtId="0" fontId="11" fillId="2" borderId="0" xfId="0" applyFont="1" applyFill="1" applyAlignment="1">
      <alignment vertical="center" readingOrder="2"/>
    </xf>
    <xf numFmtId="0" fontId="15" fillId="2" borderId="0" xfId="0" applyNumberFormat="1" applyFont="1" applyFill="1" applyAlignment="1">
      <alignment horizontal="right" vertical="center" wrapText="1" readingOrder="2"/>
    </xf>
    <xf numFmtId="165" fontId="15" fillId="2" borderId="0" xfId="0" applyNumberFormat="1" applyFont="1" applyFill="1" applyBorder="1" applyAlignment="1">
      <alignment vertical="top" readingOrder="2"/>
    </xf>
    <xf numFmtId="0" fontId="15" fillId="2" borderId="0" xfId="0" applyNumberFormat="1" applyFont="1" applyFill="1" applyBorder="1" applyAlignment="1">
      <alignment horizontal="right" vertical="center" readingOrder="2"/>
    </xf>
    <xf numFmtId="165" fontId="12" fillId="0" borderId="0" xfId="0" applyNumberFormat="1" applyFont="1" applyFill="1" applyAlignment="1">
      <alignment vertical="center" readingOrder="2"/>
    </xf>
    <xf numFmtId="165" fontId="12" fillId="0" borderId="0" xfId="1" applyNumberFormat="1" applyFont="1" applyFill="1" applyAlignment="1">
      <alignment vertical="center" readingOrder="2"/>
    </xf>
    <xf numFmtId="0" fontId="11" fillId="2" borderId="0" xfId="0" applyNumberFormat="1" applyFont="1" applyFill="1" applyAlignment="1">
      <alignment horizontal="left" vertical="center"/>
    </xf>
    <xf numFmtId="49" fontId="11" fillId="2" borderId="0" xfId="0" applyNumberFormat="1" applyFont="1" applyFill="1" applyAlignment="1">
      <alignment horizontal="center" vertical="center"/>
    </xf>
    <xf numFmtId="49" fontId="17" fillId="2" borderId="0" xfId="0" applyNumberFormat="1" applyFont="1" applyFill="1" applyAlignment="1">
      <alignment horizontal="left" vertical="center" readingOrder="2"/>
    </xf>
    <xf numFmtId="165" fontId="23" fillId="0" borderId="0" xfId="1" applyNumberFormat="1" applyFont="1" applyFill="1" applyAlignment="1">
      <alignment vertical="center" readingOrder="2"/>
    </xf>
    <xf numFmtId="165" fontId="23" fillId="0" borderId="0" xfId="0" applyNumberFormat="1" applyFont="1" applyFill="1" applyAlignment="1">
      <alignment vertical="center" readingOrder="2"/>
    </xf>
    <xf numFmtId="165" fontId="17" fillId="0" borderId="0" xfId="0" applyNumberFormat="1" applyFont="1" applyFill="1" applyAlignment="1">
      <alignment readingOrder="2"/>
    </xf>
    <xf numFmtId="165" fontId="10" fillId="0" borderId="0" xfId="0" applyNumberFormat="1" applyFont="1" applyFill="1" applyBorder="1" applyAlignment="1">
      <alignment horizontal="center" vertical="center" readingOrder="2"/>
    </xf>
    <xf numFmtId="165" fontId="15" fillId="0" borderId="0" xfId="0" applyNumberFormat="1" applyFont="1" applyFill="1" applyBorder="1" applyAlignment="1">
      <alignment horizontal="right" vertical="center" readingOrder="2"/>
    </xf>
    <xf numFmtId="0" fontId="15" fillId="0" borderId="0" xfId="0" applyNumberFormat="1" applyFont="1" applyFill="1" applyBorder="1" applyAlignment="1">
      <alignment vertical="center" readingOrder="2"/>
    </xf>
    <xf numFmtId="165" fontId="18" fillId="0" borderId="0" xfId="0" applyNumberFormat="1" applyFont="1" applyFill="1" applyAlignment="1">
      <alignment horizontal="center" vertical="center" readingOrder="2"/>
    </xf>
    <xf numFmtId="165" fontId="12" fillId="0" borderId="0" xfId="0" applyNumberFormat="1" applyFont="1" applyFill="1" applyAlignment="1">
      <alignment horizontal="center" vertical="center" readingOrder="2"/>
    </xf>
    <xf numFmtId="0" fontId="12" fillId="0" borderId="0" xfId="0" applyNumberFormat="1" applyFont="1" applyFill="1" applyAlignment="1">
      <alignment horizontal="center" vertical="center" readingOrder="2"/>
    </xf>
    <xf numFmtId="0" fontId="12" fillId="0" borderId="0" xfId="1" applyNumberFormat="1" applyFont="1" applyFill="1" applyAlignment="1">
      <alignment horizontal="center" vertical="center" readingOrder="2"/>
    </xf>
    <xf numFmtId="165" fontId="12" fillId="0" borderId="0" xfId="0" applyNumberFormat="1" applyFont="1" applyFill="1" applyBorder="1" applyAlignment="1">
      <alignment horizontal="right" vertical="center" readingOrder="2"/>
    </xf>
    <xf numFmtId="0" fontId="10" fillId="0" borderId="0" xfId="0" applyNumberFormat="1" applyFont="1" applyFill="1" applyBorder="1" applyAlignment="1">
      <alignment horizontal="center" vertical="center" readingOrder="2"/>
    </xf>
    <xf numFmtId="49" fontId="12" fillId="2" borderId="0" xfId="0" applyNumberFormat="1" applyFont="1" applyFill="1" applyAlignment="1">
      <alignment horizontal="center" vertical="center" readingOrder="2"/>
    </xf>
    <xf numFmtId="0" fontId="18" fillId="2" borderId="0" xfId="0" applyNumberFormat="1" applyFont="1" applyFill="1" applyBorder="1" applyAlignment="1">
      <alignment horizontal="center" vertical="center" wrapText="1" readingOrder="2"/>
    </xf>
    <xf numFmtId="0" fontId="10" fillId="2" borderId="1" xfId="0" applyNumberFormat="1" applyFont="1" applyFill="1" applyBorder="1" applyAlignment="1">
      <alignment horizontal="center" vertical="center" readingOrder="2"/>
    </xf>
    <xf numFmtId="49" fontId="10" fillId="0" borderId="0" xfId="0" applyNumberFormat="1" applyFont="1" applyFill="1" applyAlignment="1">
      <alignment vertical="center" readingOrder="2"/>
    </xf>
    <xf numFmtId="165" fontId="10" fillId="0" borderId="0" xfId="1" applyNumberFormat="1" applyFont="1" applyFill="1" applyAlignment="1">
      <alignment vertical="center" readingOrder="2"/>
    </xf>
    <xf numFmtId="49" fontId="10" fillId="0" borderId="0" xfId="0" applyNumberFormat="1" applyFont="1" applyFill="1" applyAlignment="1">
      <alignment horizontal="center" vertical="center" readingOrder="2"/>
    </xf>
    <xf numFmtId="165" fontId="10" fillId="0" borderId="0" xfId="1" applyNumberFormat="1" applyFont="1" applyFill="1" applyAlignment="1">
      <alignment horizontal="center" vertical="center" readingOrder="2"/>
    </xf>
    <xf numFmtId="49" fontId="12" fillId="0" borderId="0" xfId="0" applyNumberFormat="1" applyFont="1" applyFill="1" applyAlignment="1">
      <alignment vertical="center" readingOrder="2"/>
    </xf>
    <xf numFmtId="165" fontId="34" fillId="2" borderId="0" xfId="0" applyNumberFormat="1" applyFont="1" applyFill="1" applyAlignment="1">
      <alignment horizontal="center" vertical="center" readingOrder="2"/>
    </xf>
    <xf numFmtId="49" fontId="18" fillId="0" borderId="0" xfId="0" applyNumberFormat="1" applyFont="1" applyFill="1" applyAlignment="1">
      <alignment vertical="center" readingOrder="2"/>
    </xf>
    <xf numFmtId="169" fontId="20" fillId="0" borderId="0" xfId="0" applyNumberFormat="1" applyFont="1" applyFill="1" applyAlignment="1">
      <alignment vertical="center" readingOrder="2"/>
    </xf>
    <xf numFmtId="169" fontId="20" fillId="0" borderId="0" xfId="1" applyNumberFormat="1" applyFont="1" applyFill="1" applyAlignment="1">
      <alignment vertical="center" readingOrder="2"/>
    </xf>
    <xf numFmtId="169" fontId="20" fillId="2" borderId="0" xfId="0" applyNumberFormat="1" applyFont="1" applyFill="1" applyAlignment="1">
      <alignment horizontal="center" vertical="center" readingOrder="2"/>
    </xf>
    <xf numFmtId="169" fontId="12" fillId="2" borderId="0" xfId="0" applyNumberFormat="1" applyFont="1" applyFill="1" applyBorder="1" applyAlignment="1">
      <alignment horizontal="center" vertical="center" wrapText="1" readingOrder="2"/>
    </xf>
    <xf numFmtId="169" fontId="12" fillId="2" borderId="1" xfId="0" applyNumberFormat="1" applyFont="1" applyFill="1" applyBorder="1" applyAlignment="1">
      <alignment horizontal="center" vertical="center" wrapText="1" readingOrder="2"/>
    </xf>
    <xf numFmtId="169" fontId="12" fillId="2" borderId="0" xfId="0" applyNumberFormat="1" applyFont="1" applyFill="1" applyBorder="1" applyAlignment="1">
      <alignment horizontal="center" vertical="center" readingOrder="2"/>
    </xf>
    <xf numFmtId="169" fontId="12" fillId="0" borderId="0" xfId="0" applyNumberFormat="1" applyFont="1" applyFill="1" applyAlignment="1">
      <alignment horizontal="center" vertical="center" readingOrder="2"/>
    </xf>
    <xf numFmtId="169" fontId="12" fillId="0" borderId="0" xfId="1" applyNumberFormat="1" applyFont="1" applyFill="1" applyAlignment="1">
      <alignment horizontal="center" vertical="center" readingOrder="2"/>
    </xf>
    <xf numFmtId="169" fontId="17" fillId="0" borderId="0" xfId="0" applyNumberFormat="1" applyFont="1" applyFill="1" applyAlignment="1">
      <alignment vertical="center" readingOrder="2"/>
    </xf>
    <xf numFmtId="169" fontId="17" fillId="0" borderId="0" xfId="1" applyNumberFormat="1" applyFont="1" applyFill="1" applyAlignment="1">
      <alignment vertical="center" readingOrder="2"/>
    </xf>
    <xf numFmtId="169" fontId="17" fillId="0" borderId="0" xfId="0" applyNumberFormat="1" applyFont="1" applyFill="1" applyBorder="1" applyAlignment="1">
      <alignment vertical="center" readingOrder="2"/>
    </xf>
    <xf numFmtId="169" fontId="17" fillId="2" borderId="0" xfId="0" applyNumberFormat="1" applyFont="1" applyFill="1" applyBorder="1" applyAlignment="1">
      <alignment horizontal="center" vertical="center" wrapText="1" readingOrder="2"/>
    </xf>
    <xf numFmtId="169" fontId="17" fillId="2" borderId="1" xfId="0" applyNumberFormat="1" applyFont="1" applyFill="1" applyBorder="1" applyAlignment="1">
      <alignment horizontal="center" vertical="center" wrapText="1" readingOrder="2"/>
    </xf>
    <xf numFmtId="169" fontId="17" fillId="2" borderId="0" xfId="0" applyNumberFormat="1" applyFont="1" applyFill="1" applyBorder="1" applyAlignment="1">
      <alignment horizontal="center" vertical="center" readingOrder="2"/>
    </xf>
    <xf numFmtId="169" fontId="17" fillId="0" borderId="0" xfId="0" applyNumberFormat="1" applyFont="1" applyFill="1" applyBorder="1" applyAlignment="1">
      <alignment horizontal="center" vertical="center" readingOrder="2"/>
    </xf>
    <xf numFmtId="169" fontId="17" fillId="0" borderId="3" xfId="0" applyNumberFormat="1" applyFont="1" applyFill="1" applyBorder="1" applyAlignment="1">
      <alignment vertical="center" readingOrder="2"/>
    </xf>
    <xf numFmtId="169" fontId="14" fillId="2" borderId="0" xfId="0" applyNumberFormat="1" applyFont="1" applyFill="1" applyAlignment="1">
      <alignment horizontal="center" vertical="center" readingOrder="2"/>
    </xf>
    <xf numFmtId="169" fontId="11" fillId="2" borderId="1" xfId="0" applyNumberFormat="1" applyFont="1" applyFill="1" applyBorder="1" applyAlignment="1">
      <alignment horizontal="center" vertical="center" wrapText="1" readingOrder="2"/>
    </xf>
    <xf numFmtId="169" fontId="11" fillId="2" borderId="0" xfId="0" applyNumberFormat="1" applyFont="1" applyFill="1" applyBorder="1" applyAlignment="1">
      <alignment horizontal="center" vertical="center" wrapText="1" readingOrder="2"/>
    </xf>
    <xf numFmtId="169" fontId="11" fillId="2" borderId="0" xfId="0" applyNumberFormat="1" applyFont="1" applyFill="1" applyBorder="1" applyAlignment="1">
      <alignment horizontal="center" vertical="center" readingOrder="2"/>
    </xf>
    <xf numFmtId="169" fontId="11" fillId="0" borderId="0" xfId="0" applyNumberFormat="1" applyFont="1" applyFill="1" applyBorder="1" applyAlignment="1">
      <alignment horizontal="center" vertical="center" readingOrder="2"/>
    </xf>
    <xf numFmtId="169" fontId="15" fillId="2" borderId="0" xfId="0" applyNumberFormat="1" applyFont="1" applyFill="1" applyAlignment="1">
      <alignment vertical="center" readingOrder="2"/>
    </xf>
    <xf numFmtId="169" fontId="19" fillId="0" borderId="0" xfId="0" applyNumberFormat="1" applyFont="1" applyFill="1" applyAlignment="1">
      <alignment vertical="center" readingOrder="2"/>
    </xf>
    <xf numFmtId="169" fontId="19" fillId="0" borderId="0" xfId="1" applyNumberFormat="1" applyFont="1" applyFill="1" applyAlignment="1">
      <alignment vertical="center" readingOrder="2"/>
    </xf>
    <xf numFmtId="169" fontId="15" fillId="0" borderId="0" xfId="0" applyNumberFormat="1" applyFont="1" applyFill="1" applyAlignment="1">
      <alignment readingOrder="2"/>
    </xf>
    <xf numFmtId="169" fontId="19" fillId="2" borderId="0" xfId="0" applyNumberFormat="1" applyFont="1" applyFill="1" applyAlignment="1">
      <alignment horizontal="right" vertical="center" readingOrder="2"/>
    </xf>
    <xf numFmtId="169" fontId="19" fillId="0" borderId="0" xfId="0" applyNumberFormat="1" applyFont="1" applyFill="1" applyAlignment="1">
      <alignment horizontal="right" vertical="center" readingOrder="2"/>
    </xf>
    <xf numFmtId="169" fontId="19" fillId="0" borderId="0" xfId="1" applyNumberFormat="1" applyFont="1" applyFill="1" applyAlignment="1">
      <alignment horizontal="right" vertical="center" readingOrder="2"/>
    </xf>
    <xf numFmtId="169" fontId="15" fillId="0" borderId="0" xfId="0" applyNumberFormat="1" applyFont="1" applyFill="1" applyAlignment="1">
      <alignment horizontal="right" readingOrder="2"/>
    </xf>
    <xf numFmtId="169" fontId="10" fillId="2" borderId="0" xfId="0" applyNumberFormat="1" applyFont="1" applyFill="1" applyBorder="1" applyAlignment="1">
      <alignment horizontal="center" vertical="center" wrapText="1" readingOrder="2"/>
    </xf>
    <xf numFmtId="169" fontId="15" fillId="2" borderId="0" xfId="0" applyNumberFormat="1" applyFont="1" applyFill="1" applyBorder="1" applyAlignment="1">
      <alignment horizontal="center" vertical="center" wrapText="1" readingOrder="2"/>
    </xf>
    <xf numFmtId="169" fontId="15" fillId="0" borderId="0" xfId="0" applyNumberFormat="1" applyFont="1" applyFill="1" applyBorder="1" applyAlignment="1">
      <alignment vertical="center" readingOrder="2"/>
    </xf>
    <xf numFmtId="169" fontId="15" fillId="0" borderId="3" xfId="0" applyNumberFormat="1" applyFont="1" applyFill="1" applyBorder="1" applyAlignment="1">
      <alignment vertical="center" readingOrder="2"/>
    </xf>
    <xf numFmtId="169" fontId="15" fillId="0" borderId="0" xfId="0" applyNumberFormat="1" applyFont="1" applyFill="1" applyAlignment="1">
      <alignment vertical="center" readingOrder="2"/>
    </xf>
    <xf numFmtId="169" fontId="15" fillId="0" borderId="0" xfId="1" applyNumberFormat="1" applyFont="1" applyFill="1" applyAlignment="1">
      <alignment vertical="center" readingOrder="2"/>
    </xf>
    <xf numFmtId="169" fontId="12" fillId="0" borderId="0" xfId="0" applyNumberFormat="1" applyFont="1" applyFill="1" applyAlignment="1">
      <alignment vertical="center" readingOrder="2"/>
    </xf>
    <xf numFmtId="169" fontId="34" fillId="2" borderId="0" xfId="0" applyNumberFormat="1" applyFont="1" applyFill="1" applyAlignment="1">
      <alignment horizontal="center" vertical="center" readingOrder="2"/>
    </xf>
    <xf numFmtId="169" fontId="12" fillId="0" borderId="0" xfId="1" applyNumberFormat="1" applyFont="1" applyFill="1" applyAlignment="1">
      <alignment vertical="center" readingOrder="2"/>
    </xf>
    <xf numFmtId="169" fontId="18" fillId="0" borderId="0" xfId="0" applyNumberFormat="1" applyFont="1" applyFill="1" applyAlignment="1">
      <alignment vertical="center" readingOrder="2"/>
    </xf>
    <xf numFmtId="169" fontId="18" fillId="2" borderId="0" xfId="0" applyNumberFormat="1" applyFont="1" applyFill="1" applyBorder="1" applyAlignment="1">
      <alignment horizontal="center" vertical="center" wrapText="1" readingOrder="2"/>
    </xf>
    <xf numFmtId="169" fontId="18" fillId="0" borderId="0" xfId="0" applyNumberFormat="1" applyFont="1" applyFill="1" applyBorder="1" applyAlignment="1">
      <alignment horizontal="center" vertical="center" wrapText="1" readingOrder="2"/>
    </xf>
    <xf numFmtId="169" fontId="18" fillId="0" borderId="0" xfId="1" applyNumberFormat="1" applyFont="1" applyFill="1" applyAlignment="1">
      <alignment vertical="center" readingOrder="2"/>
    </xf>
    <xf numFmtId="169" fontId="15" fillId="0" borderId="0" xfId="0" applyNumberFormat="1" applyFont="1" applyFill="1" applyAlignment="1">
      <alignment horizontal="right" vertical="center" readingOrder="2"/>
    </xf>
    <xf numFmtId="169" fontId="15" fillId="0" borderId="0" xfId="0" applyNumberFormat="1" applyFont="1" applyFill="1" applyBorder="1" applyAlignment="1">
      <alignment horizontal="center" vertical="center" wrapText="1" readingOrder="2"/>
    </xf>
    <xf numFmtId="169" fontId="15" fillId="0" borderId="0" xfId="0" applyNumberFormat="1" applyFont="1" applyFill="1" applyBorder="1" applyAlignment="1">
      <alignment horizontal="center" vertical="center" readingOrder="2"/>
    </xf>
    <xf numFmtId="169" fontId="10" fillId="0" borderId="0" xfId="0" applyNumberFormat="1" applyFont="1" applyFill="1" applyAlignment="1">
      <alignment vertical="center" readingOrder="2"/>
    </xf>
    <xf numFmtId="169" fontId="10" fillId="0" borderId="0" xfId="1" applyNumberFormat="1" applyFont="1" applyFill="1" applyAlignment="1">
      <alignment vertical="center" readingOrder="2"/>
    </xf>
    <xf numFmtId="0" fontId="12" fillId="0" borderId="0" xfId="0" applyNumberFormat="1" applyFont="1" applyFill="1" applyBorder="1" applyAlignment="1">
      <alignment vertical="center" readingOrder="2"/>
    </xf>
    <xf numFmtId="165" fontId="18" fillId="0" borderId="2" xfId="0" applyNumberFormat="1" applyFont="1" applyFill="1" applyBorder="1" applyAlignment="1">
      <alignment horizontal="center" vertical="center" readingOrder="2"/>
    </xf>
    <xf numFmtId="165" fontId="18" fillId="0" borderId="0" xfId="0" applyNumberFormat="1" applyFont="1" applyFill="1" applyBorder="1" applyAlignment="1">
      <alignment horizontal="center" vertical="center" readingOrder="2"/>
    </xf>
    <xf numFmtId="169" fontId="17" fillId="2" borderId="0" xfId="0" applyNumberFormat="1" applyFont="1" applyFill="1" applyAlignment="1">
      <alignment vertical="center" readingOrder="2"/>
    </xf>
    <xf numFmtId="169" fontId="23" fillId="2" borderId="0" xfId="0" applyNumberFormat="1" applyFont="1" applyFill="1" applyAlignment="1">
      <alignment horizontal="right" vertical="center" readingOrder="2"/>
    </xf>
    <xf numFmtId="169" fontId="23" fillId="0" borderId="0" xfId="0" applyNumberFormat="1" applyFont="1" applyFill="1" applyAlignment="1">
      <alignment horizontal="right" vertical="center" readingOrder="2"/>
    </xf>
    <xf numFmtId="169" fontId="23" fillId="0" borderId="0" xfId="1" applyNumberFormat="1" applyFont="1" applyFill="1" applyAlignment="1">
      <alignment horizontal="right" vertical="center" readingOrder="2"/>
    </xf>
    <xf numFmtId="169" fontId="17" fillId="0" borderId="0" xfId="0" applyNumberFormat="1" applyFont="1" applyFill="1" applyAlignment="1">
      <alignment horizontal="right" readingOrder="2"/>
    </xf>
    <xf numFmtId="169" fontId="18" fillId="2" borderId="0" xfId="0" applyNumberFormat="1" applyFont="1" applyFill="1" applyAlignment="1">
      <alignment horizontal="right" vertical="center" readingOrder="2"/>
    </xf>
    <xf numFmtId="169" fontId="18" fillId="2" borderId="0" xfId="0" applyNumberFormat="1" applyFont="1" applyFill="1" applyAlignment="1">
      <alignment horizontal="left" vertical="center" readingOrder="2"/>
    </xf>
    <xf numFmtId="169" fontId="12" fillId="2" borderId="0" xfId="0" applyNumberFormat="1" applyFont="1" applyFill="1" applyBorder="1" applyAlignment="1">
      <alignment vertical="center" readingOrder="2"/>
    </xf>
    <xf numFmtId="169" fontId="18" fillId="0" borderId="0" xfId="0" applyNumberFormat="1" applyFont="1" applyFill="1" applyAlignment="1">
      <alignment readingOrder="2"/>
    </xf>
    <xf numFmtId="169" fontId="18" fillId="2" borderId="0" xfId="0" applyNumberFormat="1" applyFont="1" applyFill="1" applyBorder="1" applyAlignment="1">
      <alignment vertical="center" readingOrder="2"/>
    </xf>
    <xf numFmtId="169" fontId="18" fillId="2" borderId="0" xfId="0" applyNumberFormat="1" applyFont="1" applyFill="1" applyBorder="1" applyAlignment="1">
      <alignment horizontal="center" vertical="center" readingOrder="2"/>
    </xf>
    <xf numFmtId="169" fontId="35" fillId="2" borderId="0" xfId="0" applyNumberFormat="1" applyFont="1" applyFill="1" applyAlignment="1">
      <alignment horizontal="center" vertical="center" readingOrder="2"/>
    </xf>
    <xf numFmtId="169" fontId="35" fillId="0" borderId="0" xfId="0" applyNumberFormat="1" applyFont="1" applyFill="1" applyAlignment="1">
      <alignment vertical="center" readingOrder="2"/>
    </xf>
    <xf numFmtId="169" fontId="35" fillId="0" borderId="0" xfId="1" applyNumberFormat="1" applyFont="1" applyFill="1" applyAlignment="1">
      <alignment vertical="center" readingOrder="2"/>
    </xf>
    <xf numFmtId="0" fontId="18" fillId="2" borderId="0" xfId="0" applyNumberFormat="1" applyFont="1" applyFill="1" applyAlignment="1">
      <alignment vertical="center" wrapText="1" readingOrder="2"/>
    </xf>
    <xf numFmtId="169" fontId="18" fillId="2" borderId="0" xfId="0" applyNumberFormat="1" applyFont="1" applyFill="1" applyAlignment="1">
      <alignment horizontal="center" vertical="center" wrapText="1" readingOrder="2"/>
    </xf>
    <xf numFmtId="169" fontId="18" fillId="0" borderId="0" xfId="0" applyNumberFormat="1" applyFont="1" applyFill="1" applyAlignment="1">
      <alignment horizontal="center" vertical="center" wrapText="1" readingOrder="2"/>
    </xf>
    <xf numFmtId="169" fontId="18" fillId="0" borderId="0" xfId="1" applyNumberFormat="1" applyFont="1" applyFill="1" applyAlignment="1">
      <alignment horizontal="center" vertical="center" wrapText="1" readingOrder="2"/>
    </xf>
    <xf numFmtId="0" fontId="12" fillId="2" borderId="0" xfId="0" applyNumberFormat="1" applyFont="1" applyFill="1" applyAlignment="1">
      <alignment horizontal="right" vertical="center" readingOrder="2"/>
    </xf>
    <xf numFmtId="49" fontId="18" fillId="2" borderId="0" xfId="0" applyNumberFormat="1" applyFont="1" applyFill="1" applyAlignment="1">
      <alignment horizontal="center" vertical="center" readingOrder="2"/>
    </xf>
    <xf numFmtId="0" fontId="18" fillId="2" borderId="0" xfId="0" applyNumberFormat="1" applyFont="1" applyFill="1" applyAlignment="1">
      <alignment horizontal="center" vertical="center" readingOrder="2"/>
    </xf>
    <xf numFmtId="0" fontId="18" fillId="0" borderId="0" xfId="0" applyNumberFormat="1" applyFont="1" applyFill="1" applyAlignment="1">
      <alignment horizontal="center" vertical="center" readingOrder="2"/>
    </xf>
    <xf numFmtId="0" fontId="18" fillId="0" borderId="0" xfId="1" applyNumberFormat="1" applyFont="1" applyFill="1" applyAlignment="1">
      <alignment horizontal="center" vertical="center" readingOrder="2"/>
    </xf>
    <xf numFmtId="49" fontId="18" fillId="0" borderId="0" xfId="0" applyNumberFormat="1" applyFont="1" applyFill="1" applyAlignment="1">
      <alignment vertical="center" wrapText="1" readingOrder="2"/>
    </xf>
    <xf numFmtId="165" fontId="12" fillId="0" borderId="0" xfId="0" applyNumberFormat="1" applyFont="1" applyFill="1" applyAlignment="1">
      <alignment horizontal="right" vertical="center" wrapText="1" readingOrder="2"/>
    </xf>
    <xf numFmtId="165" fontId="18" fillId="0" borderId="0" xfId="0" applyNumberFormat="1" applyFont="1" applyFill="1" applyAlignment="1">
      <alignment vertical="center" wrapText="1" readingOrder="2"/>
    </xf>
    <xf numFmtId="165" fontId="12" fillId="0" borderId="4" xfId="0" applyNumberFormat="1" applyFont="1" applyFill="1" applyBorder="1" applyAlignment="1">
      <alignment horizontal="center" vertical="center" wrapText="1" readingOrder="2"/>
    </xf>
    <xf numFmtId="165" fontId="18" fillId="0" borderId="0" xfId="1" applyNumberFormat="1" applyFont="1" applyFill="1" applyAlignment="1">
      <alignment vertical="center" wrapText="1" readingOrder="2"/>
    </xf>
    <xf numFmtId="49" fontId="18" fillId="0" borderId="0" xfId="0" applyNumberFormat="1" applyFont="1" applyFill="1" applyAlignment="1">
      <alignment horizontal="center" vertical="center" readingOrder="2"/>
    </xf>
    <xf numFmtId="0" fontId="18" fillId="2" borderId="0" xfId="0" applyNumberFormat="1" applyFont="1" applyFill="1" applyBorder="1" applyAlignment="1">
      <alignment horizontal="center" vertical="center" readingOrder="2"/>
    </xf>
    <xf numFmtId="0" fontId="18" fillId="0" borderId="0" xfId="0" applyNumberFormat="1" applyFont="1" applyFill="1" applyBorder="1" applyAlignment="1">
      <alignment vertical="center" readingOrder="2"/>
    </xf>
    <xf numFmtId="0" fontId="10" fillId="2" borderId="4" xfId="0" applyNumberFormat="1" applyFont="1" applyFill="1" applyBorder="1" applyAlignment="1">
      <alignment horizontal="center" vertical="center" wrapText="1" readingOrder="2"/>
    </xf>
    <xf numFmtId="0" fontId="10" fillId="0" borderId="4" xfId="0" applyNumberFormat="1" applyFont="1" applyFill="1" applyBorder="1" applyAlignment="1">
      <alignment horizontal="center" vertical="center" readingOrder="2"/>
    </xf>
    <xf numFmtId="0" fontId="12" fillId="2" borderId="4" xfId="0" applyNumberFormat="1" applyFont="1" applyFill="1" applyBorder="1" applyAlignment="1">
      <alignment horizontal="center" vertical="center" wrapText="1" readingOrder="2"/>
    </xf>
    <xf numFmtId="0" fontId="12" fillId="0" borderId="4" xfId="0" applyNumberFormat="1" applyFont="1" applyFill="1" applyBorder="1" applyAlignment="1">
      <alignment horizontal="center" vertical="center" readingOrder="2"/>
    </xf>
    <xf numFmtId="0" fontId="15" fillId="0" borderId="0" xfId="0" applyNumberFormat="1" applyFont="1" applyFill="1" applyBorder="1" applyAlignment="1">
      <alignment horizontal="right" vertical="center" readingOrder="2"/>
    </xf>
    <xf numFmtId="49" fontId="18" fillId="0" borderId="0" xfId="0" applyNumberFormat="1" applyFont="1" applyFill="1" applyBorder="1" applyAlignment="1">
      <alignment vertical="center" readingOrder="2"/>
    </xf>
    <xf numFmtId="165" fontId="14" fillId="0" borderId="0" xfId="0" applyNumberFormat="1" applyFont="1" applyFill="1" applyBorder="1" applyAlignment="1">
      <alignment vertical="center" readingOrder="2"/>
    </xf>
    <xf numFmtId="165" fontId="14" fillId="0" borderId="0" xfId="1" applyNumberFormat="1" applyFont="1" applyFill="1" applyBorder="1" applyAlignment="1">
      <alignment vertical="center" readingOrder="2"/>
    </xf>
    <xf numFmtId="49" fontId="10" fillId="0" borderId="0" xfId="0" applyNumberFormat="1" applyFont="1" applyFill="1" applyBorder="1" applyAlignment="1">
      <alignment vertical="center" readingOrder="2"/>
    </xf>
    <xf numFmtId="165" fontId="10" fillId="0" borderId="0" xfId="1" applyNumberFormat="1" applyFont="1" applyFill="1" applyBorder="1" applyAlignment="1">
      <alignment vertical="center" readingOrder="2"/>
    </xf>
    <xf numFmtId="0" fontId="10" fillId="2" borderId="1" xfId="0" applyNumberFormat="1" applyFont="1" applyFill="1" applyBorder="1" applyAlignment="1">
      <alignment vertical="center" wrapText="1" readingOrder="2"/>
    </xf>
    <xf numFmtId="0" fontId="10" fillId="0" borderId="7" xfId="0" applyNumberFormat="1" applyFont="1" applyFill="1" applyBorder="1" applyAlignment="1">
      <alignment horizontal="center" vertical="center" readingOrder="2"/>
    </xf>
    <xf numFmtId="0" fontId="18" fillId="2" borderId="2" xfId="0" applyNumberFormat="1" applyFont="1" applyFill="1" applyBorder="1" applyAlignment="1">
      <alignment horizontal="center" vertical="center" wrapText="1" readingOrder="2"/>
    </xf>
    <xf numFmtId="0" fontId="25" fillId="0" borderId="0" xfId="3" applyFont="1" applyBorder="1" applyAlignment="1">
      <alignment horizontal="center" vertical="center"/>
    </xf>
    <xf numFmtId="0" fontId="25" fillId="0" borderId="0" xfId="3" applyFont="1" applyAlignment="1">
      <alignment horizontal="center" vertical="center"/>
    </xf>
    <xf numFmtId="0" fontId="25" fillId="0" borderId="0" xfId="3" applyFont="1" applyBorder="1" applyAlignment="1">
      <alignment horizontal="right" vertical="center"/>
    </xf>
    <xf numFmtId="0" fontId="25" fillId="0" borderId="0" xfId="3" applyFont="1"/>
    <xf numFmtId="0" fontId="27" fillId="0" borderId="0" xfId="3" applyFont="1" applyAlignment="1">
      <alignment horizontal="right" vertical="center" readingOrder="2"/>
    </xf>
    <xf numFmtId="0" fontId="25" fillId="0" borderId="1" xfId="3" applyFont="1" applyBorder="1" applyAlignment="1">
      <alignment horizontal="center" vertical="center"/>
    </xf>
    <xf numFmtId="165" fontId="25" fillId="0" borderId="0" xfId="3" applyNumberFormat="1" applyFont="1" applyBorder="1" applyAlignment="1">
      <alignment horizontal="center" vertical="center"/>
    </xf>
    <xf numFmtId="165" fontId="25" fillId="0" borderId="0" xfId="3" applyNumberFormat="1" applyFont="1" applyAlignment="1">
      <alignment horizontal="center" vertical="center"/>
    </xf>
    <xf numFmtId="165" fontId="25" fillId="0" borderId="0" xfId="3" applyNumberFormat="1" applyFont="1" applyBorder="1" applyAlignment="1">
      <alignment vertical="center"/>
    </xf>
    <xf numFmtId="165" fontId="25" fillId="0" borderId="3" xfId="3" applyNumberFormat="1" applyFont="1" applyBorder="1" applyAlignment="1">
      <alignment horizontal="center" vertical="center"/>
    </xf>
    <xf numFmtId="165" fontId="25" fillId="0" borderId="1" xfId="3" applyNumberFormat="1" applyFont="1" applyBorder="1" applyAlignment="1">
      <alignment horizontal="center" vertical="center"/>
    </xf>
    <xf numFmtId="0" fontId="25" fillId="0" borderId="0" xfId="3" applyFont="1" applyBorder="1" applyAlignment="1">
      <alignment horizontal="center" vertical="center" readingOrder="2"/>
    </xf>
    <xf numFmtId="0" fontId="25" fillId="0" borderId="0" xfId="3" applyFont="1" applyAlignment="1">
      <alignment horizontal="right" vertical="center"/>
    </xf>
    <xf numFmtId="0" fontId="27" fillId="0" borderId="2" xfId="3" applyFont="1" applyBorder="1" applyAlignment="1">
      <alignment horizontal="center" vertical="center"/>
    </xf>
    <xf numFmtId="0" fontId="27" fillId="0" borderId="4" xfId="3" applyFont="1" applyBorder="1" applyAlignment="1">
      <alignment horizontal="center" vertical="center"/>
    </xf>
    <xf numFmtId="0" fontId="25" fillId="0" borderId="0" xfId="3" applyNumberFormat="1" applyFont="1" applyAlignment="1">
      <alignment horizontal="center" vertical="center"/>
    </xf>
    <xf numFmtId="0" fontId="26" fillId="0" borderId="0" xfId="3" applyFont="1" applyBorder="1" applyAlignment="1">
      <alignment vertical="center"/>
    </xf>
    <xf numFmtId="165" fontId="26" fillId="0" borderId="0" xfId="3" applyNumberFormat="1" applyFont="1" applyBorder="1" applyAlignment="1">
      <alignment horizontal="center" vertical="center"/>
    </xf>
    <xf numFmtId="49" fontId="25" fillId="0" borderId="0" xfId="3" applyNumberFormat="1" applyFont="1" applyAlignment="1">
      <alignment vertical="center"/>
    </xf>
    <xf numFmtId="49" fontId="33" fillId="0" borderId="0" xfId="3" applyNumberFormat="1" applyFont="1" applyAlignment="1">
      <alignment vertical="center"/>
    </xf>
    <xf numFmtId="49" fontId="4" fillId="0" borderId="0" xfId="3" applyNumberFormat="1" applyFont="1" applyAlignment="1">
      <alignment vertical="center"/>
    </xf>
    <xf numFmtId="49" fontId="26" fillId="0" borderId="0" xfId="3" applyNumberFormat="1" applyFont="1" applyAlignment="1">
      <alignment vertical="center"/>
    </xf>
    <xf numFmtId="49" fontId="4" fillId="0" borderId="0" xfId="3" applyNumberFormat="1" applyFont="1" applyAlignment="1">
      <alignment horizontal="left" vertical="top"/>
    </xf>
    <xf numFmtId="49" fontId="27" fillId="0" borderId="0" xfId="3" applyNumberFormat="1" applyFont="1" applyAlignment="1">
      <alignment horizontal="left" vertical="top"/>
    </xf>
    <xf numFmtId="49" fontId="1" fillId="0" borderId="0" xfId="3" applyNumberFormat="1" applyFont="1" applyAlignment="1">
      <alignment vertical="center"/>
    </xf>
    <xf numFmtId="0" fontId="33" fillId="0" borderId="4" xfId="3" applyFont="1" applyBorder="1" applyAlignment="1">
      <alignment horizontal="center" vertical="center" wrapText="1"/>
    </xf>
    <xf numFmtId="165" fontId="25" fillId="0" borderId="0" xfId="3" applyNumberFormat="1" applyFont="1" applyBorder="1" applyAlignment="1">
      <alignment horizontal="right" vertical="center"/>
    </xf>
    <xf numFmtId="165" fontId="27" fillId="0" borderId="0" xfId="3" applyNumberFormat="1" applyFont="1" applyBorder="1" applyAlignment="1">
      <alignment horizontal="right" vertical="center"/>
    </xf>
    <xf numFmtId="165" fontId="27" fillId="0" borderId="0" xfId="3" applyNumberFormat="1" applyFont="1" applyBorder="1" applyAlignment="1">
      <alignment horizontal="right" vertical="center" readingOrder="1"/>
    </xf>
    <xf numFmtId="0" fontId="10" fillId="2" borderId="0" xfId="0" applyFont="1" applyFill="1" applyBorder="1" applyAlignment="1">
      <alignment horizontal="right" vertical="center" wrapText="1" readingOrder="2"/>
    </xf>
    <xf numFmtId="0" fontId="10" fillId="2" borderId="0" xfId="0" applyFont="1" applyFill="1" applyAlignment="1">
      <alignment horizontal="right" vertical="center" wrapText="1" readingOrder="2"/>
    </xf>
    <xf numFmtId="0" fontId="10" fillId="2" borderId="0" xfId="0" applyFont="1" applyFill="1" applyAlignment="1">
      <alignment horizontal="right" vertical="top" wrapText="1" readingOrder="2"/>
    </xf>
    <xf numFmtId="3" fontId="10" fillId="0" borderId="0" xfId="0" applyNumberFormat="1" applyFont="1" applyFill="1" applyAlignment="1">
      <alignment readingOrder="2"/>
    </xf>
    <xf numFmtId="0" fontId="18" fillId="0" borderId="0" xfId="0" applyFont="1" applyFill="1" applyBorder="1" applyAlignment="1">
      <alignment horizontal="center" vertical="center" wrapText="1" readingOrder="2"/>
    </xf>
    <xf numFmtId="0" fontId="36" fillId="2" borderId="0" xfId="0" applyFont="1" applyFill="1" applyAlignment="1">
      <alignment horizontal="right" vertical="center" readingOrder="2"/>
    </xf>
    <xf numFmtId="0" fontId="10" fillId="0" borderId="0" xfId="0" applyFont="1" applyFill="1" applyBorder="1" applyAlignment="1">
      <alignment horizontal="right" vertical="center" wrapText="1" readingOrder="2"/>
    </xf>
    <xf numFmtId="0" fontId="15" fillId="0" borderId="0" xfId="0" applyFont="1" applyFill="1" applyAlignment="1">
      <alignment horizontal="right" vertical="center" readingOrder="2"/>
    </xf>
    <xf numFmtId="0" fontId="37" fillId="2" borderId="0" xfId="0" applyFont="1" applyFill="1" applyAlignment="1">
      <alignment readingOrder="2"/>
    </xf>
    <xf numFmtId="0" fontId="38" fillId="2" borderId="0" xfId="0" applyFont="1" applyFill="1" applyAlignment="1">
      <alignment horizontal="right" vertical="center" readingOrder="2"/>
    </xf>
    <xf numFmtId="0" fontId="37" fillId="2" borderId="0" xfId="0" applyFont="1" applyFill="1" applyBorder="1" applyAlignment="1">
      <alignment horizontal="right" vertical="center" readingOrder="2"/>
    </xf>
    <xf numFmtId="0" fontId="38" fillId="2" borderId="0" xfId="0" applyFont="1" applyFill="1" applyBorder="1" applyAlignment="1">
      <alignment horizontal="right" vertical="center" readingOrder="2"/>
    </xf>
    <xf numFmtId="0" fontId="37" fillId="2" borderId="0" xfId="0" applyFont="1" applyFill="1" applyAlignment="1">
      <alignment horizontal="right" vertical="center" readingOrder="2"/>
    </xf>
    <xf numFmtId="0" fontId="39" fillId="0" borderId="0" xfId="0" applyFont="1" applyAlignment="1"/>
    <xf numFmtId="0" fontId="27" fillId="0" borderId="1" xfId="3" applyFont="1" applyBorder="1" applyAlignment="1">
      <alignment horizontal="center" vertical="center"/>
    </xf>
    <xf numFmtId="0" fontId="33" fillId="0" borderId="1" xfId="3" applyFont="1" applyBorder="1" applyAlignment="1">
      <alignment horizontal="center" vertical="center" wrapText="1"/>
    </xf>
    <xf numFmtId="0" fontId="17" fillId="0" borderId="0" xfId="0" applyFont="1" applyFill="1" applyAlignment="1">
      <alignment horizontal="center" readingOrder="2"/>
    </xf>
    <xf numFmtId="0" fontId="10" fillId="0" borderId="0" xfId="0" applyNumberFormat="1" applyFont="1" applyFill="1" applyAlignment="1">
      <alignment horizontal="right" vertical="center" readingOrder="2"/>
    </xf>
    <xf numFmtId="165" fontId="15" fillId="0" borderId="0" xfId="0" applyNumberFormat="1" applyFont="1" applyFill="1" applyBorder="1" applyAlignment="1">
      <alignment horizontal="right" vertical="center" readingOrder="2"/>
    </xf>
    <xf numFmtId="165" fontId="17" fillId="0" borderId="1" xfId="0" applyNumberFormat="1" applyFont="1" applyFill="1" applyBorder="1" applyAlignment="1">
      <alignment horizontal="center" vertical="center" readingOrder="2"/>
    </xf>
    <xf numFmtId="165" fontId="11" fillId="0" borderId="0" xfId="0" applyNumberFormat="1" applyFont="1" applyFill="1" applyAlignment="1">
      <alignment horizontal="right" vertical="center" readingOrder="2"/>
    </xf>
    <xf numFmtId="0" fontId="1" fillId="0" borderId="33" xfId="3" applyFont="1" applyBorder="1" applyAlignment="1">
      <alignment horizontal="center" vertical="center" wrapText="1"/>
    </xf>
    <xf numFmtId="165" fontId="10" fillId="2" borderId="1" xfId="0" applyNumberFormat="1" applyFont="1" applyFill="1" applyBorder="1" applyAlignment="1">
      <alignment horizontal="center" wrapText="1" readingOrder="2"/>
    </xf>
    <xf numFmtId="0" fontId="27" fillId="2" borderId="0" xfId="3" applyFont="1" applyFill="1" applyBorder="1" applyAlignment="1">
      <alignment horizontal="center" vertical="center"/>
    </xf>
    <xf numFmtId="165" fontId="4" fillId="0" borderId="28" xfId="3" applyNumberFormat="1" applyFont="1" applyBorder="1" applyAlignment="1">
      <alignment horizontal="right" vertical="center" wrapText="1"/>
    </xf>
    <xf numFmtId="165" fontId="4" fillId="0" borderId="26" xfId="3" applyNumberFormat="1" applyFont="1" applyBorder="1" applyAlignment="1">
      <alignment horizontal="right" vertical="center" wrapText="1"/>
    </xf>
    <xf numFmtId="0" fontId="17" fillId="4" borderId="0" xfId="0" applyFont="1" applyFill="1" applyBorder="1" applyAlignment="1">
      <alignment wrapText="1" readingOrder="2"/>
    </xf>
    <xf numFmtId="0" fontId="17" fillId="2" borderId="0" xfId="0" applyFont="1" applyFill="1" applyBorder="1" applyAlignment="1">
      <alignment wrapText="1" readingOrder="2"/>
    </xf>
    <xf numFmtId="0" fontId="15" fillId="4" borderId="0" xfId="0" applyFont="1" applyFill="1" applyBorder="1" applyAlignment="1">
      <alignment readingOrder="2"/>
    </xf>
    <xf numFmtId="2" fontId="4" fillId="0" borderId="0" xfId="0" applyNumberFormat="1" applyFont="1"/>
    <xf numFmtId="2" fontId="1" fillId="0" borderId="0" xfId="0" applyNumberFormat="1" applyFont="1" applyAlignment="1">
      <alignment horizontal="center" vertical="center"/>
    </xf>
    <xf numFmtId="2" fontId="1" fillId="0" borderId="7" xfId="0" applyNumberFormat="1" applyFont="1" applyBorder="1" applyAlignment="1">
      <alignment horizontal="center" vertical="center"/>
    </xf>
    <xf numFmtId="2" fontId="4" fillId="0" borderId="0" xfId="0" applyNumberFormat="1" applyFont="1" applyAlignment="1">
      <alignment horizontal="center" vertical="center"/>
    </xf>
    <xf numFmtId="2" fontId="4" fillId="0" borderId="1" xfId="0" applyNumberFormat="1" applyFont="1" applyBorder="1"/>
    <xf numFmtId="2" fontId="4" fillId="0" borderId="4" xfId="0" applyNumberFormat="1" applyFont="1" applyBorder="1"/>
    <xf numFmtId="165" fontId="17" fillId="2" borderId="0" xfId="0" applyNumberFormat="1" applyFont="1" applyFill="1" applyBorder="1" applyAlignment="1">
      <alignment horizontal="center" vertical="center" wrapText="1" readingOrder="2"/>
    </xf>
    <xf numFmtId="165" fontId="10" fillId="2" borderId="1" xfId="0" applyNumberFormat="1" applyFont="1" applyFill="1" applyBorder="1" applyAlignment="1">
      <alignment horizontal="center" vertical="center" wrapText="1" readingOrder="2"/>
    </xf>
    <xf numFmtId="2" fontId="44" fillId="0" borderId="0" xfId="0" applyNumberFormat="1" applyFont="1"/>
    <xf numFmtId="2" fontId="4" fillId="0" borderId="3" xfId="0" applyNumberFormat="1" applyFont="1" applyBorder="1"/>
    <xf numFmtId="2" fontId="4" fillId="0" borderId="6" xfId="0" applyNumberFormat="1" applyFont="1" applyBorder="1"/>
    <xf numFmtId="2" fontId="45" fillId="0" borderId="0" xfId="0" applyNumberFormat="1" applyFont="1"/>
    <xf numFmtId="2" fontId="1" fillId="0" borderId="0" xfId="0" applyNumberFormat="1" applyFont="1" applyAlignment="1"/>
    <xf numFmtId="2" fontId="1" fillId="0" borderId="0" xfId="0" applyNumberFormat="1" applyFont="1" applyAlignment="1">
      <alignment vertical="center"/>
    </xf>
    <xf numFmtId="165" fontId="17" fillId="0" borderId="0" xfId="0" applyNumberFormat="1" applyFont="1" applyFill="1" applyBorder="1" applyAlignment="1">
      <alignment horizontal="center" vertical="center" readingOrder="2"/>
    </xf>
    <xf numFmtId="165" fontId="17" fillId="0" borderId="3" xfId="0" applyNumberFormat="1" applyFont="1" applyFill="1" applyBorder="1" applyAlignment="1">
      <alignment horizontal="center" vertical="center" readingOrder="2"/>
    </xf>
    <xf numFmtId="165" fontId="17" fillId="0" borderId="1" xfId="0" applyNumberFormat="1" applyFont="1" applyFill="1" applyBorder="1" applyAlignment="1">
      <alignment horizontal="center" vertical="center" readingOrder="2"/>
    </xf>
    <xf numFmtId="165" fontId="17" fillId="0" borderId="0" xfId="0" applyNumberFormat="1" applyFont="1" applyFill="1" applyAlignment="1">
      <alignment horizontal="center" vertical="center" readingOrder="2"/>
    </xf>
    <xf numFmtId="0" fontId="15" fillId="0" borderId="0" xfId="0" applyNumberFormat="1" applyFont="1" applyFill="1" applyAlignment="1">
      <alignment vertical="center" readingOrder="2"/>
    </xf>
    <xf numFmtId="165" fontId="15" fillId="0" borderId="0" xfId="0" applyNumberFormat="1" applyFont="1" applyFill="1" applyAlignment="1">
      <alignment horizontal="right" vertical="center" readingOrder="2"/>
    </xf>
    <xf numFmtId="0" fontId="25" fillId="0" borderId="0" xfId="3" applyFont="1" applyAlignment="1">
      <alignment horizontal="center" vertical="center"/>
    </xf>
    <xf numFmtId="165" fontId="4" fillId="0" borderId="13" xfId="3" applyNumberFormat="1" applyFont="1" applyBorder="1" applyAlignment="1">
      <alignment horizontal="center" vertical="center" wrapText="1"/>
    </xf>
    <xf numFmtId="165" fontId="17" fillId="0" borderId="42" xfId="1" applyNumberFormat="1" applyFont="1" applyFill="1" applyBorder="1" applyAlignment="1">
      <alignment vertical="center" readingOrder="2"/>
    </xf>
    <xf numFmtId="165" fontId="17" fillId="0" borderId="43" xfId="0" applyNumberFormat="1" applyFont="1" applyFill="1" applyBorder="1" applyAlignment="1">
      <alignment vertical="center" readingOrder="2"/>
    </xf>
    <xf numFmtId="165" fontId="17" fillId="0" borderId="41" xfId="0" applyNumberFormat="1" applyFont="1" applyFill="1" applyBorder="1" applyAlignment="1">
      <alignment vertical="center" readingOrder="2"/>
    </xf>
    <xf numFmtId="0" fontId="4" fillId="0" borderId="41" xfId="3" applyFont="1" applyBorder="1" applyAlignment="1">
      <alignment horizontal="right" vertical="center"/>
    </xf>
    <xf numFmtId="169" fontId="17" fillId="0" borderId="1" xfId="0" applyNumberFormat="1" applyFont="1" applyFill="1" applyBorder="1" applyAlignment="1">
      <alignment vertical="center" readingOrder="2"/>
    </xf>
    <xf numFmtId="165" fontId="17" fillId="2" borderId="0" xfId="0" applyNumberFormat="1" applyFont="1" applyFill="1" applyBorder="1" applyAlignment="1">
      <alignment horizontal="center" vertical="center" wrapText="1" readingOrder="2"/>
    </xf>
    <xf numFmtId="0" fontId="11" fillId="2" borderId="1" xfId="0" applyNumberFormat="1" applyFont="1" applyFill="1" applyBorder="1" applyAlignment="1">
      <alignment horizontal="center" vertical="center" wrapText="1" readingOrder="2"/>
    </xf>
    <xf numFmtId="0" fontId="10" fillId="2" borderId="1" xfId="0" applyNumberFormat="1" applyFont="1" applyFill="1" applyBorder="1" applyAlignment="1">
      <alignment horizontal="center" vertical="center" wrapText="1" readingOrder="2"/>
    </xf>
    <xf numFmtId="165" fontId="17" fillId="0" borderId="2" xfId="0" applyNumberFormat="1" applyFont="1" applyFill="1" applyBorder="1" applyAlignment="1">
      <alignment horizontal="center" vertical="center" readingOrder="2"/>
    </xf>
    <xf numFmtId="165" fontId="15" fillId="0" borderId="0" xfId="0" applyNumberFormat="1" applyFont="1" applyFill="1" applyAlignment="1">
      <alignment horizontal="center" vertical="center" readingOrder="2"/>
    </xf>
    <xf numFmtId="165" fontId="15" fillId="0" borderId="1" xfId="1" applyNumberFormat="1" applyFont="1" applyFill="1" applyBorder="1" applyAlignment="1">
      <alignment vertical="center" readingOrder="2"/>
    </xf>
    <xf numFmtId="165" fontId="17" fillId="5" borderId="0" xfId="0" applyNumberFormat="1" applyFont="1" applyFill="1" applyAlignment="1">
      <alignment vertical="center" readingOrder="2"/>
    </xf>
    <xf numFmtId="0" fontId="11" fillId="0" borderId="0" xfId="0" applyFont="1" applyFill="1" applyAlignment="1">
      <alignment horizontal="center" vertical="center" readingOrder="2"/>
    </xf>
    <xf numFmtId="165" fontId="15" fillId="0" borderId="44" xfId="0" applyNumberFormat="1" applyFont="1" applyFill="1" applyBorder="1" applyAlignment="1">
      <alignment vertical="center" readingOrder="2"/>
    </xf>
    <xf numFmtId="165" fontId="15" fillId="0" borderId="43" xfId="1" applyNumberFormat="1" applyFont="1" applyFill="1" applyBorder="1" applyAlignment="1">
      <alignment vertical="center" readingOrder="2"/>
    </xf>
    <xf numFmtId="165" fontId="15" fillId="0" borderId="41" xfId="0" applyNumberFormat="1" applyFont="1" applyFill="1" applyBorder="1" applyAlignment="1">
      <alignment vertical="center" readingOrder="2"/>
    </xf>
    <xf numFmtId="165" fontId="17" fillId="2" borderId="0" xfId="0" applyNumberFormat="1" applyFont="1" applyFill="1" applyBorder="1" applyAlignment="1">
      <alignment horizontal="center" vertical="center" wrapText="1" readingOrder="2"/>
    </xf>
    <xf numFmtId="0" fontId="17" fillId="0" borderId="0" xfId="0" applyFont="1" applyFill="1" applyAlignment="1">
      <alignment horizontal="center" readingOrder="2"/>
    </xf>
    <xf numFmtId="0" fontId="25" fillId="0" borderId="0" xfId="0" applyNumberFormat="1" applyFont="1" applyAlignment="1">
      <alignment horizontal="right"/>
    </xf>
    <xf numFmtId="165" fontId="17" fillId="0" borderId="0" xfId="0" applyNumberFormat="1" applyFont="1" applyFill="1" applyBorder="1" applyAlignment="1">
      <alignment horizontal="center" vertical="center" readingOrder="2"/>
    </xf>
    <xf numFmtId="49" fontId="11" fillId="0" borderId="0" xfId="0" applyNumberFormat="1" applyFont="1" applyFill="1" applyAlignment="1">
      <alignment horizontal="right" vertical="center" readingOrder="2"/>
    </xf>
    <xf numFmtId="0" fontId="15" fillId="2" borderId="0" xfId="0" applyNumberFormat="1" applyFont="1" applyFill="1" applyBorder="1" applyAlignment="1">
      <alignment horizontal="right" vertical="top" wrapText="1" indent="1" readingOrder="2"/>
    </xf>
    <xf numFmtId="165" fontId="15" fillId="0" borderId="0" xfId="0" applyNumberFormat="1" applyFont="1" applyFill="1" applyAlignment="1">
      <alignment horizontal="right" vertical="top" wrapText="1" readingOrder="2"/>
    </xf>
    <xf numFmtId="0" fontId="15" fillId="0" borderId="0" xfId="0" applyNumberFormat="1" applyFont="1" applyFill="1" applyAlignment="1">
      <alignment horizontal="right" vertical="center" readingOrder="2"/>
    </xf>
    <xf numFmtId="0" fontId="18" fillId="0" borderId="0" xfId="0" applyNumberFormat="1" applyFont="1" applyFill="1" applyAlignment="1">
      <alignment horizontal="right" vertical="center" readingOrder="2"/>
    </xf>
    <xf numFmtId="0" fontId="10" fillId="0" borderId="0" xfId="0" applyNumberFormat="1" applyFont="1" applyFill="1" applyAlignment="1">
      <alignment horizontal="right" vertical="center" readingOrder="2"/>
    </xf>
    <xf numFmtId="165" fontId="15" fillId="0" borderId="0" xfId="0" applyNumberFormat="1" applyFont="1" applyFill="1" applyBorder="1" applyAlignment="1">
      <alignment horizontal="right" vertical="center" readingOrder="2"/>
    </xf>
    <xf numFmtId="0" fontId="11" fillId="0" borderId="0" xfId="0" applyNumberFormat="1" applyFont="1" applyFill="1" applyBorder="1" applyAlignment="1">
      <alignment horizontal="right" vertical="center" readingOrder="2"/>
    </xf>
    <xf numFmtId="165" fontId="17" fillId="0" borderId="0" xfId="0" applyNumberFormat="1" applyFont="1" applyFill="1" applyAlignment="1">
      <alignment horizontal="center" vertical="center" readingOrder="2"/>
    </xf>
    <xf numFmtId="0" fontId="10" fillId="0" borderId="0" xfId="0" applyNumberFormat="1" applyFont="1" applyFill="1" applyBorder="1" applyAlignment="1">
      <alignment horizontal="right" vertical="center" readingOrder="2"/>
    </xf>
    <xf numFmtId="165" fontId="15" fillId="0" borderId="0" xfId="0" applyNumberFormat="1" applyFont="1" applyFill="1" applyAlignment="1">
      <alignment horizontal="right" vertical="center" readingOrder="2"/>
    </xf>
    <xf numFmtId="165" fontId="15" fillId="0" borderId="0" xfId="0" applyNumberFormat="1" applyFont="1" applyFill="1" applyAlignment="1">
      <alignment horizontal="center" vertical="center" readingOrder="2"/>
    </xf>
    <xf numFmtId="165" fontId="18" fillId="0" borderId="0" xfId="0" applyNumberFormat="1" applyFont="1" applyFill="1" applyAlignment="1">
      <alignment horizontal="right" vertical="center" readingOrder="2"/>
    </xf>
    <xf numFmtId="165" fontId="12" fillId="0" borderId="0" xfId="0" applyNumberFormat="1" applyFont="1" applyFill="1" applyAlignment="1">
      <alignment vertical="center" readingOrder="2"/>
    </xf>
    <xf numFmtId="165" fontId="12" fillId="0" borderId="0" xfId="0" applyNumberFormat="1" applyFont="1" applyFill="1" applyAlignment="1">
      <alignment horizontal="right" vertical="center" readingOrder="2"/>
    </xf>
    <xf numFmtId="0" fontId="10" fillId="0" borderId="1" xfId="0" applyNumberFormat="1" applyFont="1" applyFill="1" applyBorder="1" applyAlignment="1">
      <alignment horizontal="center" vertical="center" readingOrder="2"/>
    </xf>
    <xf numFmtId="165" fontId="11" fillId="0" borderId="0" xfId="0" applyNumberFormat="1" applyFont="1" applyFill="1" applyBorder="1" applyAlignment="1">
      <alignment horizontal="center" vertical="center" readingOrder="2"/>
    </xf>
    <xf numFmtId="0" fontId="11" fillId="0" borderId="1" xfId="0" applyNumberFormat="1" applyFont="1" applyFill="1" applyBorder="1" applyAlignment="1">
      <alignment horizontal="center" vertical="center" readingOrder="2"/>
    </xf>
    <xf numFmtId="0" fontId="11" fillId="0" borderId="0" xfId="0" applyNumberFormat="1" applyFont="1" applyFill="1" applyAlignment="1">
      <alignment horizontal="right" vertical="center" readingOrder="2"/>
    </xf>
    <xf numFmtId="165" fontId="17" fillId="0" borderId="0" xfId="0" applyNumberFormat="1" applyFont="1" applyFill="1" applyBorder="1" applyAlignment="1">
      <alignment horizontal="right" vertical="center" readingOrder="2"/>
    </xf>
    <xf numFmtId="0" fontId="4" fillId="0" borderId="0" xfId="3" applyFont="1" applyAlignment="1">
      <alignment horizontal="center" vertical="center"/>
    </xf>
    <xf numFmtId="165" fontId="20" fillId="2" borderId="0" xfId="0" applyNumberFormat="1" applyFont="1" applyFill="1" applyAlignment="1">
      <alignment vertical="center" readingOrder="2"/>
    </xf>
    <xf numFmtId="0" fontId="17" fillId="2" borderId="0" xfId="0" applyNumberFormat="1" applyFont="1" applyFill="1" applyBorder="1" applyAlignment="1">
      <alignment horizontal="center" vertical="center" readingOrder="2"/>
    </xf>
    <xf numFmtId="165" fontId="17" fillId="0" borderId="0" xfId="0" applyNumberFormat="1" applyFont="1" applyFill="1" applyBorder="1" applyAlignment="1">
      <alignment horizontal="right" wrapText="1" readingOrder="2"/>
    </xf>
    <xf numFmtId="167" fontId="17" fillId="0" borderId="0" xfId="0" applyNumberFormat="1" applyFont="1" applyFill="1" applyAlignment="1">
      <alignment horizontal="center" vertical="top" readingOrder="2"/>
    </xf>
    <xf numFmtId="165" fontId="17" fillId="0" borderId="0" xfId="0" applyNumberFormat="1" applyFont="1" applyFill="1" applyAlignment="1">
      <alignment horizontal="center" vertical="center" wrapText="1" readingOrder="2"/>
    </xf>
    <xf numFmtId="165" fontId="17" fillId="0" borderId="1" xfId="0" applyNumberFormat="1" applyFont="1" applyFill="1" applyBorder="1" applyAlignment="1">
      <alignment horizontal="center" vertical="center" wrapText="1" readingOrder="2"/>
    </xf>
    <xf numFmtId="165" fontId="17" fillId="0" borderId="0" xfId="0" applyNumberFormat="1" applyFont="1" applyFill="1" applyAlignment="1">
      <alignment horizontal="center" wrapText="1" readingOrder="2"/>
    </xf>
    <xf numFmtId="165" fontId="11" fillId="0" borderId="0" xfId="0" applyNumberFormat="1" applyFont="1" applyFill="1" applyAlignment="1">
      <alignment horizontal="center" vertical="center" wrapText="1" readingOrder="2"/>
    </xf>
    <xf numFmtId="0" fontId="17" fillId="0" borderId="3" xfId="0" applyFont="1" applyFill="1" applyBorder="1" applyAlignment="1">
      <alignment horizontal="center" vertical="center" readingOrder="2"/>
    </xf>
    <xf numFmtId="0" fontId="17" fillId="0" borderId="0" xfId="0" applyFont="1" applyFill="1" applyBorder="1" applyAlignment="1">
      <alignment horizontal="center" vertical="center" readingOrder="2"/>
    </xf>
    <xf numFmtId="0" fontId="1" fillId="0" borderId="0" xfId="0" applyFont="1" applyFill="1"/>
    <xf numFmtId="0" fontId="1" fillId="0" borderId="0" xfId="0" applyFont="1" applyFill="1" applyAlignment="1"/>
    <xf numFmtId="0" fontId="10" fillId="0" borderId="0" xfId="0" applyFont="1" applyFill="1" applyAlignment="1">
      <alignment horizontal="left" vertical="center" readingOrder="2"/>
    </xf>
    <xf numFmtId="0" fontId="10" fillId="0" borderId="0" xfId="0" applyFont="1" applyFill="1" applyAlignment="1">
      <alignment horizontal="right" vertical="center" readingOrder="2"/>
    </xf>
    <xf numFmtId="0" fontId="10" fillId="0" borderId="0" xfId="0" applyFont="1" applyFill="1" applyAlignment="1">
      <alignment vertical="center" readingOrder="2"/>
    </xf>
    <xf numFmtId="0" fontId="18" fillId="0" borderId="0" xfId="0" applyFont="1" applyFill="1" applyAlignment="1">
      <alignment vertical="center" readingOrder="2"/>
    </xf>
    <xf numFmtId="0" fontId="18" fillId="0" borderId="0" xfId="0" applyFont="1" applyFill="1" applyAlignment="1">
      <alignment horizontal="right" vertical="center" readingOrder="2"/>
    </xf>
    <xf numFmtId="0" fontId="15" fillId="0" borderId="0" xfId="0" applyFont="1" applyFill="1" applyAlignment="1">
      <alignment vertical="center" readingOrder="2"/>
    </xf>
    <xf numFmtId="0" fontId="25" fillId="0" borderId="0" xfId="0" applyFont="1" applyFill="1"/>
    <xf numFmtId="0" fontId="15" fillId="0" borderId="0" xfId="0" applyFont="1" applyFill="1" applyAlignment="1">
      <alignment horizontal="left" vertical="center" readingOrder="2"/>
    </xf>
    <xf numFmtId="0" fontId="25" fillId="0" borderId="0" xfId="0" applyFont="1" applyFill="1" applyAlignment="1">
      <alignment horizontal="right"/>
    </xf>
    <xf numFmtId="0" fontId="15" fillId="0" borderId="0" xfId="0" applyFont="1" applyFill="1" applyAlignment="1">
      <alignment vertical="top" readingOrder="2"/>
    </xf>
    <xf numFmtId="0" fontId="11" fillId="0" borderId="0" xfId="0" applyFont="1" applyFill="1" applyAlignment="1">
      <alignment horizontal="left" vertical="center" readingOrder="2"/>
    </xf>
    <xf numFmtId="0" fontId="11" fillId="0" borderId="0" xfId="0" applyFont="1" applyFill="1" applyAlignment="1">
      <alignment vertical="center" readingOrder="2"/>
    </xf>
    <xf numFmtId="0" fontId="15" fillId="0" borderId="0" xfId="0" applyNumberFormat="1" applyFont="1" applyFill="1" applyAlignment="1">
      <alignment horizontal="right" vertical="center" wrapText="1" readingOrder="2"/>
    </xf>
    <xf numFmtId="165" fontId="15" fillId="0" borderId="0" xfId="0" applyNumberFormat="1" applyFont="1" applyFill="1" applyAlignment="1">
      <alignment horizontal="right" vertical="center" wrapText="1" readingOrder="2"/>
    </xf>
    <xf numFmtId="165" fontId="11" fillId="0" borderId="0" xfId="0" applyNumberFormat="1" applyFont="1" applyFill="1" applyBorder="1" applyAlignment="1">
      <alignment horizontal="right" vertical="center" readingOrder="2"/>
    </xf>
    <xf numFmtId="165" fontId="10" fillId="0" borderId="0" xfId="2" applyNumberFormat="1" applyFont="1" applyFill="1" applyBorder="1" applyAlignment="1">
      <alignment horizontal="center" vertical="center" wrapText="1" readingOrder="2"/>
    </xf>
    <xf numFmtId="165" fontId="10" fillId="0" borderId="0" xfId="0" applyNumberFormat="1" applyFont="1" applyFill="1" applyBorder="1" applyAlignment="1">
      <alignment horizontal="center" vertical="center" wrapText="1" readingOrder="2"/>
    </xf>
    <xf numFmtId="165" fontId="10" fillId="0" borderId="3" xfId="2" applyNumberFormat="1" applyFont="1" applyFill="1" applyBorder="1" applyAlignment="1">
      <alignment horizontal="center" vertical="center" wrapText="1" readingOrder="2"/>
    </xf>
    <xf numFmtId="165" fontId="10" fillId="0" borderId="3" xfId="0" applyNumberFormat="1" applyFont="1" applyFill="1" applyBorder="1" applyAlignment="1">
      <alignment horizontal="center" vertical="center" wrapText="1" readingOrder="2"/>
    </xf>
    <xf numFmtId="165" fontId="32" fillId="0" borderId="0" xfId="0" applyNumberFormat="1" applyFont="1" applyFill="1" applyBorder="1" applyAlignment="1">
      <alignment horizontal="right" vertical="center" readingOrder="2"/>
    </xf>
    <xf numFmtId="0" fontId="11" fillId="0" borderId="1" xfId="0" applyNumberFormat="1" applyFont="1" applyFill="1" applyBorder="1" applyAlignment="1">
      <alignment horizontal="center" vertical="center" wrapText="1" readingOrder="2"/>
    </xf>
    <xf numFmtId="165" fontId="11" fillId="0" borderId="4" xfId="0" applyNumberFormat="1" applyFont="1" applyFill="1" applyBorder="1" applyAlignment="1">
      <alignment horizontal="center" vertical="center" readingOrder="2"/>
    </xf>
    <xf numFmtId="169" fontId="17" fillId="0" borderId="0" xfId="0" applyNumberFormat="1" applyFont="1" applyFill="1" applyBorder="1" applyAlignment="1">
      <alignment horizontal="center" vertical="center" wrapText="1" readingOrder="2"/>
    </xf>
    <xf numFmtId="169" fontId="17" fillId="0" borderId="1" xfId="0" applyNumberFormat="1" applyFont="1" applyFill="1" applyBorder="1" applyAlignment="1">
      <alignment horizontal="center" vertical="center" wrapText="1" readingOrder="2"/>
    </xf>
    <xf numFmtId="0" fontId="10" fillId="0" borderId="4" xfId="0" applyNumberFormat="1" applyFont="1" applyFill="1" applyBorder="1" applyAlignment="1">
      <alignment horizontal="center" vertical="center" wrapText="1" readingOrder="2"/>
    </xf>
    <xf numFmtId="0" fontId="18" fillId="0" borderId="0" xfId="0" applyNumberFormat="1" applyFont="1" applyFill="1" applyBorder="1" applyAlignment="1">
      <alignment horizontal="center" vertical="center" wrapText="1" readingOrder="2"/>
    </xf>
    <xf numFmtId="0" fontId="12" fillId="0" borderId="4" xfId="0" applyNumberFormat="1" applyFont="1" applyFill="1" applyBorder="1" applyAlignment="1">
      <alignment horizontal="center" vertical="center" wrapText="1" readingOrder="2"/>
    </xf>
    <xf numFmtId="0" fontId="12" fillId="0" borderId="0" xfId="0" applyNumberFormat="1" applyFont="1" applyFill="1" applyBorder="1" applyAlignment="1">
      <alignment horizontal="center" vertical="center" wrapText="1" readingOrder="2"/>
    </xf>
    <xf numFmtId="0" fontId="43" fillId="0" borderId="0" xfId="0" applyNumberFormat="1" applyFont="1" applyFill="1" applyAlignment="1">
      <alignment horizontal="left" vertical="center" readingOrder="2"/>
    </xf>
    <xf numFmtId="1" fontId="43" fillId="0" borderId="1" xfId="0" applyNumberFormat="1" applyFont="1" applyFill="1" applyBorder="1" applyAlignment="1">
      <alignment horizontal="left" vertical="center" readingOrder="2"/>
    </xf>
    <xf numFmtId="0" fontId="10" fillId="0" borderId="1" xfId="0" applyNumberFormat="1" applyFont="1" applyFill="1" applyBorder="1" applyAlignment="1">
      <alignment vertical="center" readingOrder="2"/>
    </xf>
    <xf numFmtId="0" fontId="12" fillId="0" borderId="1" xfId="0" applyNumberFormat="1" applyFont="1" applyFill="1" applyBorder="1" applyAlignment="1">
      <alignment horizontal="center" vertical="center" wrapText="1" readingOrder="2"/>
    </xf>
    <xf numFmtId="49" fontId="17" fillId="0" borderId="0" xfId="0" applyNumberFormat="1" applyFont="1" applyFill="1" applyAlignment="1">
      <alignment horizontal="left" vertical="center" readingOrder="2"/>
    </xf>
    <xf numFmtId="49" fontId="4" fillId="0" borderId="0" xfId="3" applyNumberFormat="1" applyFont="1" applyFill="1" applyAlignment="1">
      <alignment vertical="center"/>
    </xf>
    <xf numFmtId="0" fontId="1" fillId="0" borderId="0" xfId="3" applyFont="1" applyFill="1" applyAlignment="1">
      <alignment horizontal="right" vertical="center" readingOrder="2"/>
    </xf>
    <xf numFmtId="0" fontId="4" fillId="0" borderId="0" xfId="3" applyFont="1" applyFill="1" applyAlignment="1">
      <alignment vertical="center"/>
    </xf>
    <xf numFmtId="0" fontId="1" fillId="0" borderId="0" xfId="3" applyFont="1" applyFill="1" applyAlignment="1">
      <alignment horizontal="center" vertical="center"/>
    </xf>
    <xf numFmtId="0" fontId="25" fillId="0" borderId="0" xfId="3" applyFont="1" applyFill="1" applyAlignment="1">
      <alignment vertical="center"/>
    </xf>
    <xf numFmtId="0" fontId="1" fillId="0" borderId="0" xfId="3" applyFont="1" applyFill="1" applyAlignment="1">
      <alignment horizontal="right" readingOrder="2"/>
    </xf>
    <xf numFmtId="0" fontId="4" fillId="0" borderId="0" xfId="3" applyFont="1" applyFill="1"/>
    <xf numFmtId="0" fontId="1" fillId="0" borderId="1" xfId="3" applyFont="1" applyFill="1" applyBorder="1" applyAlignment="1">
      <alignment horizontal="center" vertical="center" wrapText="1"/>
    </xf>
    <xf numFmtId="0" fontId="4" fillId="0" borderId="0" xfId="0" applyFont="1" applyAlignment="1">
      <alignment horizontal="righ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2" xfId="0" applyFont="1" applyBorder="1" applyAlignment="1">
      <alignment horizontal="center" vertical="center"/>
    </xf>
    <xf numFmtId="0" fontId="1" fillId="0" borderId="1" xfId="0" applyFont="1" applyBorder="1" applyAlignment="1">
      <alignment horizontal="center" vertical="center"/>
    </xf>
    <xf numFmtId="0" fontId="4" fillId="0" borderId="0" xfId="0" applyFont="1" applyAlignment="1">
      <alignment vertical="center"/>
    </xf>
    <xf numFmtId="0" fontId="1" fillId="0" borderId="0" xfId="0" applyFont="1" applyAlignment="1">
      <alignment horizontal="right" vertical="center"/>
    </xf>
    <xf numFmtId="0" fontId="4" fillId="0" borderId="0" xfId="0" applyFont="1" applyBorder="1" applyAlignment="1">
      <alignment horizontal="center" vertical="center"/>
    </xf>
    <xf numFmtId="0" fontId="4" fillId="0" borderId="2" xfId="0" applyFont="1" applyBorder="1" applyAlignment="1">
      <alignment horizontal="right" vertical="center"/>
    </xf>
    <xf numFmtId="0" fontId="1" fillId="0" borderId="0" xfId="0" applyFont="1" applyAlignment="1">
      <alignment horizontal="center" vertical="center"/>
    </xf>
    <xf numFmtId="0" fontId="4" fillId="0" borderId="1" xfId="0" applyFont="1" applyBorder="1" applyAlignment="1">
      <alignment horizontal="center" vertical="center"/>
    </xf>
    <xf numFmtId="49" fontId="4" fillId="0" borderId="0" xfId="0" applyNumberFormat="1" applyFont="1" applyAlignment="1">
      <alignment horizontal="center" vertical="center"/>
    </xf>
    <xf numFmtId="0" fontId="15" fillId="4" borderId="0" xfId="0" applyFont="1" applyFill="1" applyBorder="1" applyAlignment="1">
      <alignment horizontal="right" readingOrder="2"/>
    </xf>
    <xf numFmtId="0" fontId="14" fillId="2" borderId="0" xfId="0" applyFont="1" applyFill="1" applyBorder="1" applyAlignment="1">
      <alignment horizontal="center" vertical="center" readingOrder="2"/>
    </xf>
    <xf numFmtId="0" fontId="17" fillId="0" borderId="0" xfId="0" applyFont="1" applyFill="1" applyBorder="1" applyAlignment="1">
      <alignment horizontal="center" readingOrder="2"/>
    </xf>
    <xf numFmtId="165" fontId="17" fillId="2" borderId="0" xfId="0" applyNumberFormat="1" applyFont="1" applyFill="1" applyBorder="1" applyAlignment="1">
      <alignment horizontal="center" vertical="center" wrapText="1" readingOrder="2"/>
    </xf>
    <xf numFmtId="0" fontId="14" fillId="2" borderId="0" xfId="0" applyNumberFormat="1" applyFont="1" applyFill="1" applyBorder="1" applyAlignment="1">
      <alignment horizontal="center" readingOrder="2"/>
    </xf>
    <xf numFmtId="165" fontId="17" fillId="2" borderId="0" xfId="0" applyNumberFormat="1" applyFont="1" applyFill="1" applyBorder="1" applyAlignment="1">
      <alignment horizontal="center" readingOrder="2"/>
    </xf>
    <xf numFmtId="3" fontId="17" fillId="2" borderId="0" xfId="0" applyNumberFormat="1" applyFont="1" applyFill="1" applyAlignment="1">
      <alignment horizontal="center" vertical="top" wrapText="1" readingOrder="2"/>
    </xf>
    <xf numFmtId="0" fontId="14" fillId="2" borderId="0" xfId="0" applyFont="1" applyFill="1" applyAlignment="1">
      <alignment horizontal="center" vertical="top" readingOrder="2"/>
    </xf>
    <xf numFmtId="0" fontId="14" fillId="2" borderId="0" xfId="0" applyFont="1" applyFill="1" applyAlignment="1">
      <alignment horizontal="center" vertical="center" readingOrder="2"/>
    </xf>
    <xf numFmtId="0" fontId="17" fillId="2" borderId="0" xfId="0" applyFont="1" applyFill="1" applyAlignment="1">
      <alignment horizontal="center" vertical="center" readingOrder="2"/>
    </xf>
    <xf numFmtId="0" fontId="11" fillId="2" borderId="1" xfId="0" applyFont="1" applyFill="1" applyBorder="1" applyAlignment="1">
      <alignment horizontal="center" vertical="center" wrapText="1" readingOrder="2"/>
    </xf>
    <xf numFmtId="0" fontId="15" fillId="4" borderId="0" xfId="0" applyFont="1" applyFill="1" applyBorder="1" applyAlignment="1">
      <alignment horizontal="right" vertical="center" wrapText="1" readingOrder="2"/>
    </xf>
    <xf numFmtId="0" fontId="17" fillId="0" borderId="0" xfId="0" applyFont="1" applyFill="1" applyAlignment="1">
      <alignment horizontal="center" readingOrder="2"/>
    </xf>
    <xf numFmtId="0" fontId="11" fillId="2" borderId="0" xfId="0" applyFont="1" applyFill="1" applyAlignment="1">
      <alignment horizontal="center" readingOrder="2"/>
    </xf>
    <xf numFmtId="165" fontId="11" fillId="0" borderId="0" xfId="0" applyNumberFormat="1" applyFont="1" applyFill="1" applyAlignment="1">
      <alignment horizontal="center" vertical="center" readingOrder="2"/>
    </xf>
    <xf numFmtId="0" fontId="22" fillId="2" borderId="0" xfId="0" applyFont="1" applyFill="1" applyAlignment="1">
      <alignment horizontal="center" vertical="center" readingOrder="2"/>
    </xf>
    <xf numFmtId="165" fontId="17" fillId="2" borderId="0" xfId="0" applyNumberFormat="1" applyFont="1" applyFill="1" applyAlignment="1">
      <alignment horizontal="center" vertical="center" readingOrder="2"/>
    </xf>
    <xf numFmtId="49" fontId="17" fillId="0" borderId="0" xfId="0" applyNumberFormat="1" applyFont="1" applyFill="1" applyAlignment="1">
      <alignment horizontal="center" vertical="center" readingOrder="2"/>
    </xf>
    <xf numFmtId="0" fontId="25" fillId="0" borderId="0" xfId="0" applyFont="1" applyAlignment="1">
      <alignment horizontal="center"/>
    </xf>
    <xf numFmtId="49" fontId="31" fillId="0" borderId="0" xfId="0" applyNumberFormat="1" applyFont="1" applyAlignment="1">
      <alignment horizontal="center"/>
    </xf>
    <xf numFmtId="0" fontId="15" fillId="2" borderId="0" xfId="0" applyFont="1" applyFill="1" applyAlignment="1">
      <alignment horizontal="center" vertical="center" readingOrder="2"/>
    </xf>
    <xf numFmtId="0" fontId="12" fillId="2" borderId="0" xfId="0" applyFont="1" applyFill="1" applyAlignment="1">
      <alignment horizontal="center" vertical="center" readingOrder="2"/>
    </xf>
    <xf numFmtId="0" fontId="4" fillId="0" borderId="0" xfId="0" applyFont="1" applyFill="1" applyBorder="1" applyAlignment="1">
      <alignment horizontal="right" wrapText="1"/>
    </xf>
    <xf numFmtId="0" fontId="1" fillId="0" borderId="0" xfId="0" applyFont="1" applyFill="1" applyBorder="1" applyAlignment="1">
      <alignment horizontal="right"/>
    </xf>
    <xf numFmtId="0" fontId="25" fillId="0" borderId="0" xfId="0" applyFont="1" applyBorder="1" applyAlignment="1">
      <alignment horizontal="right"/>
    </xf>
    <xf numFmtId="0" fontId="1" fillId="0" borderId="0" xfId="0" applyFont="1" applyBorder="1" applyAlignment="1">
      <alignment horizontal="right"/>
    </xf>
    <xf numFmtId="0" fontId="17" fillId="4" borderId="0" xfId="0" applyFont="1" applyFill="1" applyBorder="1" applyAlignment="1">
      <alignment horizontal="right" vertical="center" readingOrder="2"/>
    </xf>
    <xf numFmtId="0" fontId="16" fillId="2" borderId="0" xfId="0" applyFont="1" applyFill="1" applyBorder="1" applyAlignment="1">
      <alignment horizontal="center" vertical="center" readingOrder="2"/>
    </xf>
    <xf numFmtId="0" fontId="4" fillId="0" borderId="0" xfId="0" applyFont="1" applyBorder="1" applyAlignment="1">
      <alignment horizontal="right"/>
    </xf>
    <xf numFmtId="0" fontId="4" fillId="0" borderId="0" xfId="0" applyFont="1" applyFill="1" applyBorder="1" applyAlignment="1">
      <alignment horizontal="right" vertical="top" wrapText="1"/>
    </xf>
    <xf numFmtId="0" fontId="4" fillId="0" borderId="0" xfId="0" applyFont="1" applyBorder="1" applyAlignment="1">
      <alignment horizontal="right" vertical="top" wrapText="1"/>
    </xf>
    <xf numFmtId="0" fontId="4" fillId="0" borderId="0" xfId="0" applyFont="1" applyFill="1" applyBorder="1" applyAlignment="1">
      <alignment horizontal="right"/>
    </xf>
    <xf numFmtId="0" fontId="4" fillId="0" borderId="0" xfId="0" applyFont="1" applyBorder="1" applyAlignment="1">
      <alignment horizontal="center"/>
    </xf>
    <xf numFmtId="0" fontId="1" fillId="0" borderId="0" xfId="0" applyNumberFormat="1" applyFont="1" applyAlignment="1">
      <alignment horizontal="right"/>
    </xf>
    <xf numFmtId="0" fontId="25" fillId="0" borderId="0" xfId="0" applyNumberFormat="1" applyFont="1" applyAlignment="1">
      <alignment horizontal="right"/>
    </xf>
    <xf numFmtId="0" fontId="25" fillId="0" borderId="0" xfId="0" applyNumberFormat="1" applyFont="1" applyAlignment="1">
      <alignment horizontal="right" vertical="top" wrapText="1"/>
    </xf>
    <xf numFmtId="0" fontId="25" fillId="0" borderId="0" xfId="0" applyNumberFormat="1" applyFont="1" applyFill="1" applyAlignment="1">
      <alignment vertical="top" wrapText="1"/>
    </xf>
    <xf numFmtId="0" fontId="25" fillId="0" borderId="0" xfId="0" applyNumberFormat="1" applyFont="1" applyFill="1" applyAlignment="1">
      <alignment horizontal="right" vertical="top" wrapText="1"/>
    </xf>
    <xf numFmtId="0" fontId="4" fillId="0" borderId="0" xfId="0" applyFont="1" applyAlignment="1">
      <alignment horizontal="center"/>
    </xf>
    <xf numFmtId="0" fontId="33" fillId="0" borderId="1" xfId="0" applyFont="1" applyBorder="1" applyAlignment="1">
      <alignment horizontal="center" vertical="center"/>
    </xf>
    <xf numFmtId="0" fontId="25" fillId="0" borderId="0" xfId="0" applyFont="1" applyAlignment="1">
      <alignment horizontal="center" vertical="center"/>
    </xf>
    <xf numFmtId="0" fontId="25" fillId="0" borderId="0" xfId="0" applyFont="1" applyBorder="1" applyAlignment="1">
      <alignment horizontal="center" vertical="center"/>
    </xf>
    <xf numFmtId="0" fontId="25" fillId="0" borderId="0" xfId="0" applyNumberFormat="1" applyFont="1" applyFill="1" applyAlignment="1">
      <alignment horizontal="right"/>
    </xf>
    <xf numFmtId="0" fontId="25" fillId="0" borderId="0" xfId="0" applyFont="1" applyFill="1" applyAlignment="1">
      <alignment horizontal="right" vertical="top" wrapText="1"/>
    </xf>
    <xf numFmtId="0" fontId="25" fillId="0" borderId="0" xfId="0" applyFont="1" applyAlignment="1">
      <alignment horizontal="right" vertical="top" wrapText="1"/>
    </xf>
    <xf numFmtId="49" fontId="27" fillId="0" borderId="0" xfId="0" applyNumberFormat="1" applyFont="1" applyFill="1" applyAlignment="1">
      <alignment horizontal="right"/>
    </xf>
    <xf numFmtId="0" fontId="10" fillId="2" borderId="0" xfId="0" applyFont="1" applyFill="1" applyBorder="1" applyAlignment="1">
      <alignment horizontal="center" vertical="center" readingOrder="2"/>
    </xf>
    <xf numFmtId="0" fontId="25" fillId="0" borderId="2" xfId="0" applyFont="1" applyBorder="1" applyAlignment="1">
      <alignment horizontal="right"/>
    </xf>
    <xf numFmtId="0" fontId="27" fillId="0" borderId="1" xfId="0" applyFont="1" applyBorder="1" applyAlignment="1">
      <alignment horizontal="center"/>
    </xf>
    <xf numFmtId="0" fontId="25" fillId="0" borderId="0" xfId="0" applyFont="1" applyAlignment="1">
      <alignment horizontal="right" wrapText="1"/>
    </xf>
    <xf numFmtId="0" fontId="25" fillId="0" borderId="0" xfId="0" applyFont="1" applyAlignment="1">
      <alignment horizontal="right"/>
    </xf>
    <xf numFmtId="0" fontId="1" fillId="0" borderId="0" xfId="0" applyFont="1" applyAlignment="1">
      <alignment horizontal="right"/>
    </xf>
    <xf numFmtId="0" fontId="1" fillId="0" borderId="0" xfId="0" applyFont="1" applyFill="1" applyAlignment="1">
      <alignment horizontal="right"/>
    </xf>
    <xf numFmtId="0" fontId="27" fillId="0" borderId="0" xfId="0" applyFont="1" applyAlignment="1">
      <alignment horizontal="right"/>
    </xf>
    <xf numFmtId="0" fontId="25" fillId="0" borderId="0" xfId="0" applyFont="1" applyBorder="1" applyAlignment="1">
      <alignment horizontal="center"/>
    </xf>
    <xf numFmtId="49" fontId="25" fillId="0" borderId="0" xfId="0" applyNumberFormat="1" applyFont="1" applyAlignment="1">
      <alignment horizontal="center"/>
    </xf>
    <xf numFmtId="0" fontId="25" fillId="0" borderId="2" xfId="0" applyFont="1" applyBorder="1" applyAlignment="1">
      <alignment horizontal="center"/>
    </xf>
    <xf numFmtId="0" fontId="11" fillId="2" borderId="0" xfId="0" applyFont="1" applyFill="1" applyAlignment="1">
      <alignment horizontal="right" vertical="center" readingOrder="2"/>
    </xf>
    <xf numFmtId="0" fontId="15" fillId="0" borderId="0" xfId="0" applyFont="1" applyFill="1" applyAlignment="1">
      <alignment horizontal="right" vertical="center" wrapText="1" readingOrder="2"/>
    </xf>
    <xf numFmtId="0" fontId="15" fillId="2" borderId="0" xfId="0" applyFont="1" applyFill="1" applyAlignment="1">
      <alignment horizontal="right" vertical="center" wrapText="1" readingOrder="2"/>
    </xf>
    <xf numFmtId="49" fontId="18" fillId="0" borderId="0" xfId="0" applyNumberFormat="1" applyFont="1" applyFill="1" applyAlignment="1">
      <alignment vertical="top" readingOrder="2"/>
    </xf>
    <xf numFmtId="0" fontId="18" fillId="0" borderId="0" xfId="0" applyFont="1" applyFill="1" applyAlignment="1">
      <alignment horizontal="right" vertical="center" readingOrder="2"/>
    </xf>
    <xf numFmtId="0" fontId="15" fillId="0" borderId="0" xfId="0" applyFont="1" applyFill="1" applyAlignment="1">
      <alignment horizontal="right" vertical="top" wrapText="1" readingOrder="2"/>
    </xf>
    <xf numFmtId="0" fontId="18" fillId="2" borderId="0" xfId="0" applyFont="1" applyFill="1" applyAlignment="1">
      <alignment horizontal="right" vertical="center" readingOrder="2"/>
    </xf>
    <xf numFmtId="0" fontId="10" fillId="2" borderId="0" xfId="0" applyFont="1" applyFill="1" applyAlignment="1">
      <alignment horizontal="right" vertical="center" readingOrder="2"/>
    </xf>
    <xf numFmtId="0" fontId="18" fillId="2" borderId="0" xfId="0" applyFont="1" applyFill="1" applyAlignment="1">
      <alignment horizontal="right" vertical="top" wrapText="1" readingOrder="2"/>
    </xf>
    <xf numFmtId="0" fontId="10" fillId="0" borderId="0" xfId="0" applyFont="1" applyFill="1" applyAlignment="1">
      <alignment horizontal="right" vertical="center" readingOrder="2"/>
    </xf>
    <xf numFmtId="0" fontId="18" fillId="2" borderId="0" xfId="0" applyFont="1" applyFill="1" applyAlignment="1">
      <alignment horizontal="right" vertical="center" wrapText="1" readingOrder="2"/>
    </xf>
    <xf numFmtId="0" fontId="18" fillId="0" borderId="0" xfId="0" applyFont="1" applyFill="1" applyAlignment="1">
      <alignment horizontal="right" vertical="top" wrapText="1" readingOrder="2"/>
    </xf>
    <xf numFmtId="0" fontId="11" fillId="0" borderId="0" xfId="0" applyFont="1" applyFill="1" applyAlignment="1">
      <alignment horizontal="right" vertical="center" readingOrder="2"/>
    </xf>
    <xf numFmtId="165" fontId="20" fillId="0" borderId="7" xfId="1" applyNumberFormat="1" applyFont="1" applyFill="1" applyBorder="1" applyAlignment="1">
      <alignment horizontal="center" vertical="center" readingOrder="2"/>
    </xf>
    <xf numFmtId="0" fontId="14" fillId="2" borderId="0" xfId="0" applyNumberFormat="1" applyFont="1" applyFill="1" applyAlignment="1">
      <alignment horizontal="center" vertical="center" readingOrder="2"/>
    </xf>
    <xf numFmtId="165" fontId="14" fillId="2" borderId="0" xfId="0" applyNumberFormat="1" applyFont="1" applyFill="1" applyAlignment="1">
      <alignment horizontal="center" vertical="center" readingOrder="2"/>
    </xf>
    <xf numFmtId="0" fontId="11" fillId="2" borderId="0" xfId="0" applyNumberFormat="1" applyFont="1" applyFill="1" applyAlignment="1">
      <alignment horizontal="right" vertical="center" readingOrder="2"/>
    </xf>
    <xf numFmtId="49" fontId="11" fillId="0" borderId="0" xfId="0" applyNumberFormat="1" applyFont="1" applyFill="1" applyAlignment="1">
      <alignment horizontal="right" vertical="center" readingOrder="2"/>
    </xf>
    <xf numFmtId="0" fontId="11" fillId="0" borderId="0" xfId="0" applyNumberFormat="1" applyFont="1" applyFill="1" applyAlignment="1">
      <alignment horizontal="right" vertical="center" readingOrder="2"/>
    </xf>
    <xf numFmtId="165" fontId="11" fillId="2" borderId="0" xfId="0" applyNumberFormat="1" applyFont="1" applyFill="1" applyBorder="1" applyAlignment="1">
      <alignment horizontal="center" vertical="center" wrapText="1" readingOrder="2"/>
    </xf>
    <xf numFmtId="165" fontId="11" fillId="2" borderId="0" xfId="0" applyNumberFormat="1" applyFont="1" applyFill="1" applyBorder="1" applyAlignment="1">
      <alignment horizontal="center" wrapText="1" readingOrder="2"/>
    </xf>
    <xf numFmtId="0" fontId="11" fillId="2" borderId="1" xfId="0" applyNumberFormat="1" applyFont="1" applyFill="1" applyBorder="1" applyAlignment="1">
      <alignment horizontal="center" wrapText="1" readingOrder="2"/>
    </xf>
    <xf numFmtId="165" fontId="17" fillId="0" borderId="0" xfId="0" applyNumberFormat="1" applyFont="1" applyFill="1" applyBorder="1" applyAlignment="1">
      <alignment horizontal="center" vertical="center" readingOrder="2"/>
    </xf>
    <xf numFmtId="49" fontId="11" fillId="2" borderId="0" xfId="0" applyNumberFormat="1" applyFont="1" applyFill="1" applyBorder="1" applyAlignment="1">
      <alignment horizontal="right" vertical="center" readingOrder="2"/>
    </xf>
    <xf numFmtId="165" fontId="11" fillId="2" borderId="0" xfId="0" applyNumberFormat="1" applyFont="1" applyFill="1" applyAlignment="1">
      <alignment horizontal="center" vertical="center" readingOrder="2"/>
    </xf>
    <xf numFmtId="0" fontId="11" fillId="2" borderId="1" xfId="0" applyNumberFormat="1" applyFont="1" applyFill="1" applyBorder="1" applyAlignment="1">
      <alignment horizontal="center" vertical="center" wrapText="1" readingOrder="2"/>
    </xf>
    <xf numFmtId="0" fontId="14" fillId="0" borderId="0" xfId="0" applyNumberFormat="1" applyFont="1" applyFill="1" applyAlignment="1">
      <alignment horizontal="center" vertical="center" readingOrder="2"/>
    </xf>
    <xf numFmtId="165" fontId="12" fillId="2" borderId="1" xfId="0" applyNumberFormat="1" applyFont="1" applyFill="1" applyBorder="1" applyAlignment="1">
      <alignment horizontal="center" vertical="center" wrapText="1" readingOrder="2"/>
    </xf>
    <xf numFmtId="165" fontId="15" fillId="0" borderId="0" xfId="0" applyNumberFormat="1" applyFont="1" applyFill="1" applyBorder="1" applyAlignment="1">
      <alignment horizontal="right" vertical="top" wrapText="1" readingOrder="2"/>
    </xf>
    <xf numFmtId="0" fontId="15" fillId="2" borderId="0" xfId="0" applyNumberFormat="1" applyFont="1" applyFill="1" applyBorder="1" applyAlignment="1">
      <alignment horizontal="right" vertical="top" wrapText="1" indent="1" readingOrder="2"/>
    </xf>
    <xf numFmtId="165" fontId="10" fillId="2" borderId="0" xfId="0" applyNumberFormat="1" applyFont="1" applyFill="1" applyAlignment="1">
      <alignment horizontal="center" vertical="center" readingOrder="2"/>
    </xf>
    <xf numFmtId="165" fontId="15" fillId="2" borderId="0" xfId="0" applyNumberFormat="1" applyFont="1" applyFill="1" applyBorder="1" applyAlignment="1">
      <alignment horizontal="center" vertical="center" wrapText="1" readingOrder="2"/>
    </xf>
    <xf numFmtId="165" fontId="10" fillId="2" borderId="1" xfId="0" applyNumberFormat="1" applyFont="1" applyFill="1" applyBorder="1" applyAlignment="1">
      <alignment horizontal="center" vertical="center" wrapText="1" readingOrder="2"/>
    </xf>
    <xf numFmtId="49" fontId="15" fillId="0" borderId="0" xfId="0" applyNumberFormat="1" applyFont="1" applyFill="1" applyAlignment="1">
      <alignment horizontal="center" vertical="center" readingOrder="2"/>
    </xf>
    <xf numFmtId="0" fontId="15" fillId="2" borderId="0" xfId="0" applyNumberFormat="1" applyFont="1" applyFill="1" applyBorder="1" applyAlignment="1">
      <alignment horizontal="right" vertical="top" wrapText="1" readingOrder="2"/>
    </xf>
    <xf numFmtId="165" fontId="15" fillId="2" borderId="0" xfId="0" applyNumberFormat="1" applyFont="1" applyFill="1" applyBorder="1" applyAlignment="1">
      <alignment horizontal="right" vertical="center" wrapText="1" readingOrder="2"/>
    </xf>
    <xf numFmtId="0" fontId="10" fillId="2" borderId="1" xfId="0" applyNumberFormat="1" applyFont="1" applyFill="1" applyBorder="1" applyAlignment="1">
      <alignment horizontal="center" vertical="center" wrapText="1" readingOrder="2"/>
    </xf>
    <xf numFmtId="165" fontId="15" fillId="0" borderId="0" xfId="0" applyNumberFormat="1" applyFont="1" applyFill="1" applyAlignment="1">
      <alignment horizontal="right" vertical="top" wrapText="1" readingOrder="2"/>
    </xf>
    <xf numFmtId="0" fontId="12" fillId="2" borderId="2" xfId="0" applyNumberFormat="1" applyFont="1" applyFill="1" applyBorder="1" applyAlignment="1">
      <alignment horizontal="center" vertical="center" wrapText="1" readingOrder="2"/>
    </xf>
    <xf numFmtId="0" fontId="10" fillId="0" borderId="0" xfId="0" applyNumberFormat="1" applyFont="1" applyFill="1" applyAlignment="1">
      <alignment horizontal="right" vertical="center" readingOrder="2"/>
    </xf>
    <xf numFmtId="0" fontId="15" fillId="0" borderId="0" xfId="0" applyNumberFormat="1" applyFont="1" applyFill="1" applyAlignment="1">
      <alignment horizontal="right" vertical="center" readingOrder="2"/>
    </xf>
    <xf numFmtId="0" fontId="18" fillId="0" borderId="0" xfId="0" applyNumberFormat="1" applyFont="1" applyFill="1" applyAlignment="1">
      <alignment horizontal="right" vertical="center" readingOrder="2"/>
    </xf>
    <xf numFmtId="0" fontId="11" fillId="2" borderId="0" xfId="0" applyNumberFormat="1" applyFont="1" applyFill="1" applyBorder="1" applyAlignment="1">
      <alignment horizontal="center" vertical="center" wrapText="1" readingOrder="2"/>
    </xf>
    <xf numFmtId="0" fontId="17" fillId="2" borderId="0" xfId="0" applyNumberFormat="1" applyFont="1" applyFill="1" applyAlignment="1">
      <alignment horizontal="right" vertical="center" readingOrder="2"/>
    </xf>
    <xf numFmtId="165" fontId="17" fillId="0" borderId="0" xfId="0" applyNumberFormat="1" applyFont="1" applyFill="1" applyAlignment="1">
      <alignment horizontal="right" vertical="center" readingOrder="2"/>
    </xf>
    <xf numFmtId="165" fontId="15" fillId="0" borderId="0" xfId="0" applyNumberFormat="1" applyFont="1" applyFill="1" applyBorder="1" applyAlignment="1">
      <alignment horizontal="right" vertical="center" readingOrder="2"/>
    </xf>
    <xf numFmtId="165" fontId="11" fillId="2" borderId="0" xfId="0" applyNumberFormat="1" applyFont="1" applyFill="1" applyAlignment="1">
      <alignment horizontal="right" vertical="center" readingOrder="2"/>
    </xf>
    <xf numFmtId="0" fontId="11" fillId="0" borderId="0" xfId="0" applyNumberFormat="1" applyFont="1" applyFill="1" applyBorder="1" applyAlignment="1">
      <alignment horizontal="right" vertical="center" readingOrder="2"/>
    </xf>
    <xf numFmtId="0" fontId="15" fillId="0" borderId="0" xfId="0" applyNumberFormat="1" applyFont="1" applyFill="1" applyAlignment="1">
      <alignment vertical="center" readingOrder="2"/>
    </xf>
    <xf numFmtId="0" fontId="10" fillId="2" borderId="0" xfId="0" applyNumberFormat="1" applyFont="1" applyFill="1" applyBorder="1" applyAlignment="1">
      <alignment horizontal="center" vertical="center" wrapText="1" readingOrder="2"/>
    </xf>
    <xf numFmtId="49" fontId="17" fillId="2" borderId="0" xfId="0" applyNumberFormat="1" applyFont="1" applyFill="1" applyAlignment="1">
      <alignment horizontal="right" vertical="top" wrapText="1" readingOrder="2"/>
    </xf>
    <xf numFmtId="165" fontId="11" fillId="0" borderId="0" xfId="0" applyNumberFormat="1" applyFont="1" applyFill="1" applyAlignment="1">
      <alignment horizontal="right" vertical="center" readingOrder="2"/>
    </xf>
    <xf numFmtId="165" fontId="10" fillId="0" borderId="0" xfId="0" applyNumberFormat="1" applyFont="1" applyFill="1" applyBorder="1" applyAlignment="1">
      <alignment horizontal="right" vertical="center" readingOrder="2"/>
    </xf>
    <xf numFmtId="169" fontId="10" fillId="2" borderId="0" xfId="0" applyNumberFormat="1" applyFont="1" applyFill="1" applyAlignment="1">
      <alignment horizontal="center" vertical="center" readingOrder="2"/>
    </xf>
    <xf numFmtId="165" fontId="17" fillId="0" borderId="0" xfId="0" applyNumberFormat="1" applyFont="1" applyFill="1" applyAlignment="1">
      <alignment horizontal="center" vertical="center" readingOrder="2"/>
    </xf>
    <xf numFmtId="0" fontId="10" fillId="0" borderId="0" xfId="0" applyNumberFormat="1" applyFont="1" applyFill="1" applyBorder="1" applyAlignment="1">
      <alignment horizontal="right" vertical="center" readingOrder="2"/>
    </xf>
    <xf numFmtId="169" fontId="17" fillId="2" borderId="0" xfId="0" applyNumberFormat="1" applyFont="1" applyFill="1" applyAlignment="1">
      <alignment horizontal="right" vertical="center" readingOrder="2"/>
    </xf>
    <xf numFmtId="169" fontId="15" fillId="0" borderId="0" xfId="0" applyNumberFormat="1" applyFont="1" applyFill="1" applyAlignment="1">
      <alignment horizontal="right" vertical="center" readingOrder="2"/>
    </xf>
    <xf numFmtId="169" fontId="17" fillId="2" borderId="0" xfId="0" applyNumberFormat="1" applyFont="1" applyFill="1" applyAlignment="1">
      <alignment horizontal="right" vertical="center" wrapText="1" readingOrder="2"/>
    </xf>
    <xf numFmtId="169" fontId="14" fillId="2" borderId="0" xfId="0" applyNumberFormat="1" applyFont="1" applyFill="1" applyAlignment="1">
      <alignment horizontal="center" vertical="center" readingOrder="2"/>
    </xf>
    <xf numFmtId="169" fontId="12" fillId="0" borderId="1" xfId="0" applyNumberFormat="1" applyFont="1" applyFill="1" applyBorder="1" applyAlignment="1">
      <alignment horizontal="center" vertical="center" readingOrder="2"/>
    </xf>
    <xf numFmtId="169" fontId="12" fillId="2" borderId="0" xfId="0" applyNumberFormat="1" applyFont="1" applyFill="1" applyBorder="1" applyAlignment="1">
      <alignment horizontal="center" vertical="center" wrapText="1" readingOrder="2"/>
    </xf>
    <xf numFmtId="169" fontId="12" fillId="2" borderId="1" xfId="0" applyNumberFormat="1" applyFont="1" applyFill="1" applyBorder="1" applyAlignment="1">
      <alignment horizontal="center" vertical="center" wrapText="1" readingOrder="2"/>
    </xf>
    <xf numFmtId="169" fontId="12" fillId="2" borderId="1" xfId="0" applyNumberFormat="1" applyFont="1" applyFill="1" applyBorder="1" applyAlignment="1">
      <alignment horizontal="center" vertical="center" readingOrder="2"/>
    </xf>
    <xf numFmtId="169" fontId="12" fillId="0" borderId="0" xfId="0" applyNumberFormat="1" applyFont="1" applyFill="1" applyBorder="1" applyAlignment="1">
      <alignment horizontal="center" vertical="center" wrapText="1" readingOrder="2"/>
    </xf>
    <xf numFmtId="169" fontId="12" fillId="0" borderId="1" xfId="0" applyNumberFormat="1" applyFont="1" applyFill="1" applyBorder="1" applyAlignment="1">
      <alignment horizontal="center" vertical="center" wrapText="1" readingOrder="2"/>
    </xf>
    <xf numFmtId="169" fontId="15" fillId="2" borderId="0" xfId="0" applyNumberFormat="1" applyFont="1" applyFill="1" applyAlignment="1">
      <alignment horizontal="right" vertical="top" wrapText="1" readingOrder="2"/>
    </xf>
    <xf numFmtId="0" fontId="15" fillId="0" borderId="0" xfId="0" applyNumberFormat="1" applyFont="1" applyFill="1" applyAlignment="1">
      <alignment vertical="top" wrapText="1" readingOrder="2"/>
    </xf>
    <xf numFmtId="169" fontId="15" fillId="2" borderId="0" xfId="0" applyNumberFormat="1" applyFont="1" applyFill="1" applyAlignment="1">
      <alignment horizontal="right" vertical="center" readingOrder="2"/>
    </xf>
    <xf numFmtId="169" fontId="15" fillId="0" borderId="0" xfId="0" applyNumberFormat="1" applyFont="1" applyFill="1" applyBorder="1" applyAlignment="1">
      <alignment horizontal="center" vertical="center" readingOrder="2"/>
    </xf>
    <xf numFmtId="165" fontId="15" fillId="0" borderId="0" xfId="0" applyNumberFormat="1" applyFont="1" applyFill="1" applyAlignment="1">
      <alignment horizontal="right" vertical="center" readingOrder="2"/>
    </xf>
    <xf numFmtId="165" fontId="15" fillId="0" borderId="2" xfId="0" applyNumberFormat="1" applyFont="1" applyFill="1" applyBorder="1" applyAlignment="1">
      <alignment horizontal="center" vertical="center" readingOrder="2"/>
    </xf>
    <xf numFmtId="165" fontId="15" fillId="0" borderId="0" xfId="0" applyNumberFormat="1" applyFont="1" applyFill="1" applyAlignment="1">
      <alignment horizontal="center" vertical="center" readingOrder="2"/>
    </xf>
    <xf numFmtId="165" fontId="10" fillId="0" borderId="1" xfId="0" applyNumberFormat="1" applyFont="1" applyFill="1" applyBorder="1" applyAlignment="1">
      <alignment horizontal="center" vertical="center" readingOrder="2"/>
    </xf>
    <xf numFmtId="0" fontId="17" fillId="2" borderId="0" xfId="0" applyNumberFormat="1" applyFont="1" applyFill="1" applyAlignment="1">
      <alignment horizontal="right" vertical="top" wrapText="1" readingOrder="2"/>
    </xf>
    <xf numFmtId="165" fontId="18" fillId="0" borderId="0" xfId="0" applyNumberFormat="1" applyFont="1" applyFill="1" applyAlignment="1">
      <alignment horizontal="right" vertical="center" readingOrder="2"/>
    </xf>
    <xf numFmtId="165" fontId="12" fillId="0" borderId="0" xfId="0" applyNumberFormat="1" applyFont="1" applyFill="1" applyAlignment="1">
      <alignment horizontal="right" vertical="center" readingOrder="2"/>
    </xf>
    <xf numFmtId="0" fontId="10" fillId="2" borderId="0" xfId="0" applyNumberFormat="1" applyFont="1" applyFill="1" applyBorder="1" applyAlignment="1">
      <alignment horizontal="center" vertical="center" readingOrder="2"/>
    </xf>
    <xf numFmtId="165" fontId="12" fillId="0" borderId="0" xfId="0" applyNumberFormat="1" applyFont="1" applyFill="1" applyAlignment="1">
      <alignment vertical="center" readingOrder="2"/>
    </xf>
    <xf numFmtId="0" fontId="17" fillId="0" borderId="0" xfId="0" applyNumberFormat="1" applyFont="1" applyFill="1" applyBorder="1" applyAlignment="1">
      <alignment horizontal="center" vertical="center" readingOrder="2"/>
    </xf>
    <xf numFmtId="0" fontId="17" fillId="0" borderId="0" xfId="0" applyNumberFormat="1" applyFont="1" applyFill="1" applyAlignment="1">
      <alignment horizontal="right" vertical="center" readingOrder="2"/>
    </xf>
    <xf numFmtId="0" fontId="11" fillId="0" borderId="1" xfId="0" applyNumberFormat="1" applyFont="1" applyFill="1" applyBorder="1" applyAlignment="1">
      <alignment horizontal="center" vertical="center" readingOrder="2"/>
    </xf>
    <xf numFmtId="0" fontId="11" fillId="2" borderId="1" xfId="0" applyNumberFormat="1" applyFont="1" applyFill="1" applyBorder="1" applyAlignment="1">
      <alignment horizontal="center" vertical="center" readingOrder="2"/>
    </xf>
    <xf numFmtId="0" fontId="10" fillId="0" borderId="1" xfId="0" applyNumberFormat="1" applyFont="1" applyFill="1" applyBorder="1" applyAlignment="1">
      <alignment horizontal="center" vertical="center" readingOrder="2"/>
    </xf>
    <xf numFmtId="165" fontId="11" fillId="0" borderId="0" xfId="0" applyNumberFormat="1" applyFont="1" applyFill="1" applyBorder="1" applyAlignment="1">
      <alignment horizontal="center" vertical="center" readingOrder="2"/>
    </xf>
    <xf numFmtId="0" fontId="12" fillId="0" borderId="0" xfId="0" applyNumberFormat="1" applyFont="1" applyFill="1" applyAlignment="1">
      <alignment horizontal="right" vertical="center" readingOrder="2"/>
    </xf>
    <xf numFmtId="0" fontId="11" fillId="2" borderId="0" xfId="0" applyNumberFormat="1" applyFont="1" applyFill="1" applyBorder="1" applyAlignment="1">
      <alignment horizontal="center" vertical="center" readingOrder="2"/>
    </xf>
    <xf numFmtId="0" fontId="17" fillId="0" borderId="0" xfId="0" applyNumberFormat="1" applyFont="1" applyFill="1" applyAlignment="1">
      <alignment vertical="top" wrapText="1" readingOrder="2"/>
    </xf>
    <xf numFmtId="0" fontId="17" fillId="0" borderId="0" xfId="0" applyNumberFormat="1" applyFont="1" applyFill="1" applyAlignment="1">
      <alignment horizontal="right" vertical="top" wrapText="1" readingOrder="2"/>
    </xf>
    <xf numFmtId="0" fontId="14" fillId="0" borderId="0" xfId="0" applyNumberFormat="1" applyFont="1" applyFill="1" applyAlignment="1">
      <alignment horizontal="right" vertical="center" readingOrder="2"/>
    </xf>
    <xf numFmtId="2" fontId="17" fillId="0" borderId="0" xfId="0" applyNumberFormat="1" applyFont="1" applyFill="1" applyAlignment="1">
      <alignment horizontal="right" vertical="top" wrapText="1" readingOrder="2"/>
    </xf>
    <xf numFmtId="0" fontId="11" fillId="0" borderId="0" xfId="0" applyNumberFormat="1" applyFont="1" applyFill="1" applyAlignment="1">
      <alignment horizontal="right" vertical="top" readingOrder="2"/>
    </xf>
    <xf numFmtId="0" fontId="10" fillId="2" borderId="1" xfId="0" applyNumberFormat="1" applyFont="1" applyFill="1" applyBorder="1" applyAlignment="1">
      <alignment horizontal="center" vertical="center" readingOrder="2"/>
    </xf>
    <xf numFmtId="49" fontId="17" fillId="2" borderId="0" xfId="0" applyNumberFormat="1" applyFont="1" applyFill="1" applyAlignment="1">
      <alignment horizontal="right" vertical="center" readingOrder="2"/>
    </xf>
    <xf numFmtId="0" fontId="15" fillId="0" borderId="0" xfId="0" applyNumberFormat="1" applyFont="1" applyFill="1" applyBorder="1" applyAlignment="1">
      <alignment horizontal="right" vertical="center" readingOrder="2"/>
    </xf>
    <xf numFmtId="0" fontId="17" fillId="0" borderId="0" xfId="0" applyNumberFormat="1" applyFont="1" applyFill="1" applyBorder="1" applyAlignment="1">
      <alignment horizontal="right" vertical="center" readingOrder="2"/>
    </xf>
    <xf numFmtId="49" fontId="17" fillId="2" borderId="0" xfId="0" applyNumberFormat="1" applyFont="1" applyFill="1" applyAlignment="1">
      <alignment horizontal="right" vertical="center" wrapText="1" readingOrder="2"/>
    </xf>
    <xf numFmtId="0" fontId="12" fillId="0" borderId="0" xfId="0" applyNumberFormat="1" applyFont="1" applyFill="1" applyBorder="1" applyAlignment="1">
      <alignment horizontal="right" vertical="center" readingOrder="2"/>
    </xf>
    <xf numFmtId="49" fontId="14" fillId="2" borderId="0" xfId="0" applyNumberFormat="1" applyFont="1" applyFill="1" applyAlignment="1">
      <alignment horizontal="right" vertical="center" readingOrder="2"/>
    </xf>
    <xf numFmtId="0" fontId="11" fillId="0" borderId="0" xfId="0" applyNumberFormat="1" applyFont="1" applyFill="1" applyBorder="1" applyAlignment="1">
      <alignment horizontal="left" vertical="center" readingOrder="2"/>
    </xf>
    <xf numFmtId="0" fontId="11" fillId="0" borderId="0" xfId="0" applyNumberFormat="1" applyFont="1" applyFill="1" applyAlignment="1">
      <alignment horizontal="left" vertical="center" readingOrder="2"/>
    </xf>
    <xf numFmtId="0" fontId="17" fillId="2" borderId="0" xfId="0" applyNumberFormat="1" applyFont="1" applyFill="1" applyAlignment="1">
      <alignment horizontal="right" vertical="center" wrapText="1" readingOrder="2"/>
    </xf>
    <xf numFmtId="0" fontId="17" fillId="0" borderId="0" xfId="0" applyNumberFormat="1" applyFont="1" applyFill="1" applyAlignment="1">
      <alignment horizontal="right" vertical="center" wrapText="1" readingOrder="2"/>
    </xf>
    <xf numFmtId="0" fontId="14" fillId="2" borderId="0" xfId="0" applyNumberFormat="1" applyFont="1" applyFill="1" applyAlignment="1">
      <alignment horizontal="right" vertical="center" readingOrder="2"/>
    </xf>
    <xf numFmtId="2" fontId="17" fillId="0" borderId="0" xfId="0" applyNumberFormat="1" applyFont="1" applyFill="1" applyAlignment="1">
      <alignment horizontal="right" vertical="center" wrapText="1" readingOrder="2"/>
    </xf>
    <xf numFmtId="0" fontId="10" fillId="0" borderId="1" xfId="0" applyNumberFormat="1" applyFont="1" applyFill="1" applyBorder="1" applyAlignment="1">
      <alignment horizontal="center" vertical="center" wrapText="1" readingOrder="2"/>
    </xf>
    <xf numFmtId="165" fontId="23" fillId="0" borderId="7" xfId="0" applyNumberFormat="1" applyFont="1" applyFill="1" applyBorder="1" applyAlignment="1">
      <alignment horizontal="center" vertical="center" readingOrder="2"/>
    </xf>
    <xf numFmtId="0" fontId="25" fillId="0" borderId="0" xfId="3" applyFont="1" applyAlignment="1">
      <alignment horizontal="right" vertical="top" wrapText="1" readingOrder="2"/>
    </xf>
    <xf numFmtId="0" fontId="1" fillId="0" borderId="0" xfId="3" applyFont="1" applyAlignment="1">
      <alignment horizontal="center"/>
    </xf>
    <xf numFmtId="0" fontId="5" fillId="0" borderId="0" xfId="3" applyFont="1" applyAlignment="1">
      <alignment horizontal="center"/>
    </xf>
    <xf numFmtId="0" fontId="27" fillId="0" borderId="0" xfId="3" applyFont="1" applyAlignment="1">
      <alignment horizontal="center" vertical="center"/>
    </xf>
    <xf numFmtId="0" fontId="27" fillId="0" borderId="4" xfId="3" applyFont="1" applyBorder="1" applyAlignment="1">
      <alignment horizontal="center" vertical="center"/>
    </xf>
    <xf numFmtId="0" fontId="33" fillId="0" borderId="1" xfId="3" applyFont="1" applyBorder="1" applyAlignment="1">
      <alignment horizontal="center" vertical="center"/>
    </xf>
    <xf numFmtId="0" fontId="33" fillId="0" borderId="0" xfId="3" applyFont="1" applyAlignment="1">
      <alignment horizontal="center" vertical="center"/>
    </xf>
    <xf numFmtId="0" fontId="25" fillId="0" borderId="0" xfId="3" applyFont="1" applyAlignment="1">
      <alignment horizontal="center" vertical="center"/>
    </xf>
    <xf numFmtId="0" fontId="4" fillId="0" borderId="0" xfId="3" applyFont="1" applyAlignment="1">
      <alignment horizontal="right" vertical="top" wrapText="1" readingOrder="2"/>
    </xf>
    <xf numFmtId="0" fontId="25" fillId="0" borderId="0" xfId="3" applyFont="1" applyAlignment="1">
      <alignment horizontal="right" vertical="center" wrapText="1" readingOrder="2"/>
    </xf>
    <xf numFmtId="0" fontId="4" fillId="0" borderId="0" xfId="3" applyFont="1" applyFill="1" applyAlignment="1">
      <alignment horizontal="right" vertical="top" wrapText="1" readingOrder="2"/>
    </xf>
    <xf numFmtId="0" fontId="1" fillId="0" borderId="0" xfId="3" applyFont="1" applyAlignment="1">
      <alignment horizontal="center" vertical="center" readingOrder="2"/>
    </xf>
    <xf numFmtId="165" fontId="25" fillId="0" borderId="0" xfId="3" applyNumberFormat="1" applyFont="1" applyBorder="1" applyAlignment="1">
      <alignment vertical="center"/>
    </xf>
    <xf numFmtId="165" fontId="25" fillId="0" borderId="0" xfId="3" applyNumberFormat="1" applyFont="1" applyBorder="1" applyAlignment="1">
      <alignment horizontal="right" vertical="center"/>
    </xf>
    <xf numFmtId="0" fontId="27" fillId="0" borderId="0" xfId="3" applyFont="1" applyAlignment="1">
      <alignment horizontal="center"/>
    </xf>
    <xf numFmtId="0" fontId="27" fillId="0" borderId="0" xfId="3" applyFont="1" applyAlignment="1">
      <alignment horizontal="center" wrapText="1"/>
    </xf>
    <xf numFmtId="0" fontId="5" fillId="0" borderId="0" xfId="3" applyFont="1" applyAlignment="1">
      <alignment horizontal="center" wrapText="1"/>
    </xf>
    <xf numFmtId="0" fontId="1" fillId="0" borderId="0" xfId="3" applyFont="1" applyAlignment="1">
      <alignment horizontal="center" vertical="center"/>
    </xf>
    <xf numFmtId="0" fontId="4" fillId="0" borderId="1" xfId="3" applyFont="1" applyBorder="1" applyAlignment="1">
      <alignment horizontal="center" vertical="center"/>
    </xf>
    <xf numFmtId="2" fontId="25" fillId="0" borderId="0" xfId="3" applyNumberFormat="1" applyFont="1" applyBorder="1" applyAlignment="1">
      <alignment horizontal="center" vertical="center"/>
    </xf>
    <xf numFmtId="165" fontId="25" fillId="0" borderId="0" xfId="3" applyNumberFormat="1" applyFont="1" applyBorder="1" applyAlignment="1">
      <alignment horizontal="center" vertical="center"/>
    </xf>
    <xf numFmtId="0" fontId="4" fillId="0" borderId="0" xfId="3" applyFont="1" applyBorder="1" applyAlignment="1">
      <alignment horizontal="center" vertical="center"/>
    </xf>
    <xf numFmtId="165" fontId="25" fillId="0" borderId="0" xfId="3" applyNumberFormat="1" applyFont="1" applyBorder="1" applyAlignment="1">
      <alignment vertical="center" readingOrder="2"/>
    </xf>
    <xf numFmtId="165" fontId="4" fillId="0" borderId="0" xfId="3" applyNumberFormat="1" applyFont="1" applyBorder="1" applyAlignment="1">
      <alignment horizontal="right" vertical="center"/>
    </xf>
    <xf numFmtId="165" fontId="4" fillId="0" borderId="0" xfId="3" applyNumberFormat="1" applyFont="1" applyBorder="1" applyAlignment="1">
      <alignment horizontal="right" vertical="center" readingOrder="1"/>
    </xf>
    <xf numFmtId="0" fontId="1" fillId="0" borderId="0" xfId="3" applyFont="1" applyAlignment="1">
      <alignment horizontal="right" vertical="center" readingOrder="2"/>
    </xf>
    <xf numFmtId="0" fontId="4" fillId="0" borderId="0" xfId="3" applyFont="1" applyAlignment="1">
      <alignment horizontal="center" vertical="center"/>
    </xf>
    <xf numFmtId="0" fontId="27" fillId="0" borderId="1" xfId="3" applyFont="1" applyBorder="1" applyAlignment="1">
      <alignment horizontal="center" vertical="center"/>
    </xf>
    <xf numFmtId="0" fontId="1" fillId="0" borderId="0" xfId="3" applyFont="1" applyFill="1" applyAlignment="1">
      <alignment horizontal="right" vertical="center" readingOrder="2"/>
    </xf>
    <xf numFmtId="0" fontId="4" fillId="0" borderId="0" xfId="3" applyFont="1" applyFill="1" applyAlignment="1">
      <alignment horizontal="right" vertical="center" wrapText="1" readingOrder="2"/>
    </xf>
    <xf numFmtId="0" fontId="33" fillId="0" borderId="1" xfId="3" applyFont="1" applyBorder="1" applyAlignment="1">
      <alignment horizontal="center" vertical="center" wrapText="1"/>
    </xf>
    <xf numFmtId="0" fontId="4" fillId="0" borderId="1" xfId="3" applyFont="1" applyBorder="1" applyAlignment="1">
      <alignment horizontal="center" vertical="center" wrapText="1"/>
    </xf>
    <xf numFmtId="0" fontId="4" fillId="0" borderId="0" xfId="3" applyFont="1" applyAlignment="1">
      <alignment horizontal="right" vertical="center" wrapText="1" readingOrder="2"/>
    </xf>
    <xf numFmtId="0" fontId="1" fillId="0" borderId="0" xfId="3" applyFont="1" applyAlignment="1">
      <alignment horizontal="right" vertical="top" wrapText="1" readingOrder="2"/>
    </xf>
    <xf numFmtId="0" fontId="25" fillId="2" borderId="0" xfId="3" applyFont="1" applyFill="1" applyAlignment="1">
      <alignment horizontal="right" vertical="top" wrapText="1" readingOrder="2"/>
    </xf>
    <xf numFmtId="0" fontId="1" fillId="0" borderId="0" xfId="3" applyFont="1" applyFill="1" applyAlignment="1">
      <alignment horizontal="right" vertical="top" wrapText="1" readingOrder="2"/>
    </xf>
    <xf numFmtId="0" fontId="25" fillId="0" borderId="0" xfId="3" applyFont="1" applyFill="1" applyAlignment="1">
      <alignment horizontal="right" vertical="top" wrapText="1" readingOrder="2"/>
    </xf>
    <xf numFmtId="0" fontId="25" fillId="0" borderId="0" xfId="3" applyFont="1" applyAlignment="1">
      <alignment horizontal="right" vertical="top" wrapText="1"/>
    </xf>
    <xf numFmtId="0" fontId="1" fillId="0" borderId="1" xfId="3" applyFont="1" applyBorder="1" applyAlignment="1">
      <alignment horizontal="center" vertical="top" wrapText="1" readingOrder="2"/>
    </xf>
    <xf numFmtId="0" fontId="1" fillId="0" borderId="0" xfId="3" applyFont="1" applyAlignment="1">
      <alignment horizontal="right" vertical="center" wrapText="1" readingOrder="2"/>
    </xf>
    <xf numFmtId="0" fontId="5" fillId="0" borderId="1" xfId="3" applyFont="1" applyBorder="1" applyAlignment="1">
      <alignment horizontal="center" vertical="center"/>
    </xf>
    <xf numFmtId="0" fontId="5" fillId="0" borderId="0" xfId="3" applyFont="1" applyAlignment="1">
      <alignment horizontal="center" vertical="center"/>
    </xf>
    <xf numFmtId="0" fontId="25" fillId="3" borderId="2" xfId="3" applyFont="1" applyFill="1" applyBorder="1" applyAlignment="1">
      <alignment horizontal="right" vertical="center"/>
    </xf>
    <xf numFmtId="165" fontId="4" fillId="0" borderId="14" xfId="3" applyNumberFormat="1" applyFont="1" applyBorder="1" applyAlignment="1">
      <alignment horizontal="center" vertical="center" wrapText="1"/>
    </xf>
    <xf numFmtId="165" fontId="4" fillId="0" borderId="13" xfId="3" applyNumberFormat="1" applyFont="1" applyBorder="1" applyAlignment="1">
      <alignment horizontal="center" vertical="center" wrapText="1"/>
    </xf>
    <xf numFmtId="165" fontId="4" fillId="0" borderId="11" xfId="3" applyNumberFormat="1" applyFont="1" applyBorder="1" applyAlignment="1">
      <alignment horizontal="center" vertical="center" wrapText="1"/>
    </xf>
    <xf numFmtId="165" fontId="4" fillId="0" borderId="10" xfId="3" applyNumberFormat="1" applyFont="1" applyBorder="1" applyAlignment="1">
      <alignment horizontal="center" vertical="center" wrapText="1"/>
    </xf>
    <xf numFmtId="165" fontId="4" fillId="0" borderId="28" xfId="3" applyNumberFormat="1" applyFont="1" applyBorder="1" applyAlignment="1">
      <alignment horizontal="center" vertical="center" wrapText="1"/>
    </xf>
    <xf numFmtId="165" fontId="4" fillId="0" borderId="4" xfId="3" applyNumberFormat="1" applyFont="1" applyBorder="1" applyAlignment="1">
      <alignment horizontal="center" vertical="center" wrapText="1"/>
    </xf>
    <xf numFmtId="165" fontId="4" fillId="0" borderId="27" xfId="3" applyNumberFormat="1" applyFont="1" applyBorder="1" applyAlignment="1">
      <alignment horizontal="center" vertical="center" wrapText="1"/>
    </xf>
    <xf numFmtId="165" fontId="4" fillId="0" borderId="26" xfId="3" applyNumberFormat="1" applyFont="1" applyBorder="1" applyAlignment="1">
      <alignment horizontal="center" vertical="center" wrapText="1"/>
    </xf>
    <xf numFmtId="165" fontId="4" fillId="0" borderId="25" xfId="3" applyNumberFormat="1" applyFont="1" applyBorder="1" applyAlignment="1">
      <alignment horizontal="center" vertical="center" wrapText="1"/>
    </xf>
    <xf numFmtId="165" fontId="4" fillId="0" borderId="24" xfId="3" applyNumberFormat="1" applyFont="1" applyBorder="1" applyAlignment="1">
      <alignment horizontal="center" vertical="center" wrapText="1"/>
    </xf>
    <xf numFmtId="165" fontId="4" fillId="0" borderId="31" xfId="3" applyNumberFormat="1" applyFont="1" applyBorder="1" applyAlignment="1">
      <alignment horizontal="center" vertical="center" wrapText="1"/>
    </xf>
    <xf numFmtId="165" fontId="4" fillId="0" borderId="20" xfId="3" applyNumberFormat="1" applyFont="1" applyBorder="1" applyAlignment="1">
      <alignment horizontal="center" vertical="center" wrapText="1"/>
    </xf>
    <xf numFmtId="165" fontId="4" fillId="0" borderId="23" xfId="3" applyNumberFormat="1" applyFont="1" applyBorder="1" applyAlignment="1">
      <alignment horizontal="center" vertical="center" wrapText="1"/>
    </xf>
    <xf numFmtId="165" fontId="4" fillId="0" borderId="18" xfId="3" applyNumberFormat="1" applyFont="1" applyBorder="1" applyAlignment="1">
      <alignment horizontal="center" vertical="center" wrapText="1"/>
    </xf>
    <xf numFmtId="0" fontId="1" fillId="0" borderId="33" xfId="3" applyFont="1" applyBorder="1" applyAlignment="1">
      <alignment horizontal="center" vertical="center" wrapText="1"/>
    </xf>
    <xf numFmtId="0" fontId="1" fillId="0" borderId="36" xfId="3" applyFont="1" applyBorder="1" applyAlignment="1">
      <alignment horizontal="center" vertical="center" wrapText="1"/>
    </xf>
    <xf numFmtId="0" fontId="1" fillId="0" borderId="10" xfId="3" applyFont="1" applyBorder="1" applyAlignment="1">
      <alignment horizontal="center" vertical="center" wrapText="1"/>
    </xf>
    <xf numFmtId="0" fontId="1" fillId="0" borderId="33" xfId="3" applyFont="1" applyFill="1" applyBorder="1" applyAlignment="1">
      <alignment horizontal="center" vertical="center" wrapText="1"/>
    </xf>
    <xf numFmtId="0" fontId="1" fillId="0" borderId="36" xfId="3" applyFont="1" applyFill="1" applyBorder="1" applyAlignment="1">
      <alignment horizontal="center" vertical="center" wrapText="1"/>
    </xf>
    <xf numFmtId="0" fontId="1" fillId="0" borderId="10" xfId="3" applyFont="1" applyFill="1" applyBorder="1" applyAlignment="1">
      <alignment horizontal="center" vertical="center" wrapText="1"/>
    </xf>
    <xf numFmtId="0" fontId="1" fillId="0" borderId="39" xfId="3" applyFont="1" applyBorder="1" applyAlignment="1">
      <alignment horizontal="center" vertical="center" wrapText="1"/>
    </xf>
    <xf numFmtId="0" fontId="1" fillId="0" borderId="40"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35" xfId="3" applyFont="1" applyBorder="1" applyAlignment="1">
      <alignment horizontal="center" vertical="center" wrapText="1"/>
    </xf>
    <xf numFmtId="0" fontId="1" fillId="0" borderId="38"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34" xfId="3" applyFont="1" applyBorder="1" applyAlignment="1">
      <alignment horizontal="center" vertical="center" wrapText="1"/>
    </xf>
    <xf numFmtId="0" fontId="1" fillId="0" borderId="37" xfId="3" applyFont="1" applyBorder="1" applyAlignment="1">
      <alignment horizontal="center" vertical="center" wrapText="1"/>
    </xf>
    <xf numFmtId="0" fontId="1" fillId="0" borderId="11" xfId="3" applyFont="1" applyBorder="1" applyAlignment="1">
      <alignment horizontal="center" vertical="center" wrapText="1"/>
    </xf>
    <xf numFmtId="0" fontId="4" fillId="0" borderId="0" xfId="3" applyFont="1" applyBorder="1" applyAlignment="1">
      <alignment horizontal="right" vertical="center"/>
    </xf>
    <xf numFmtId="0" fontId="25" fillId="0" borderId="0" xfId="3" applyFont="1" applyFill="1" applyAlignment="1">
      <alignment horizontal="right" vertical="center" wrapText="1" readingOrder="2"/>
    </xf>
    <xf numFmtId="2" fontId="25" fillId="0" borderId="0" xfId="0" applyNumberFormat="1" applyFont="1" applyAlignment="1">
      <alignment horizontal="right" vertical="center" wrapText="1" readingOrder="2"/>
    </xf>
    <xf numFmtId="2" fontId="1" fillId="0" borderId="0" xfId="0" applyNumberFormat="1" applyFont="1" applyAlignment="1">
      <alignment horizontal="center"/>
    </xf>
    <xf numFmtId="2" fontId="1" fillId="0" borderId="0" xfId="0" applyNumberFormat="1" applyFont="1" applyAlignment="1">
      <alignment horizontal="center" vertical="center"/>
    </xf>
  </cellXfs>
  <cellStyles count="4">
    <cellStyle name="Comma" xfId="1" builtinId="3"/>
    <cellStyle name="Normal" xfId="0" builtinId="0"/>
    <cellStyle name="Normal 2" xfId="3"/>
    <cellStyle name="Normal 2 2" xfId="2"/>
  </cellStyles>
  <dxfs count="2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rightToLeft="1" topLeftCell="A7" workbookViewId="0">
      <selection activeCell="A4" sqref="A4"/>
    </sheetView>
  </sheetViews>
  <sheetFormatPr defaultRowHeight="15" x14ac:dyDescent="0.25"/>
  <cols>
    <col min="1" max="1" width="59.140625" customWidth="1"/>
  </cols>
  <sheetData>
    <row r="1" spans="1:10" s="2" customFormat="1" ht="50.25" customHeight="1" x14ac:dyDescent="0.25">
      <c r="A1" s="1" t="s">
        <v>957</v>
      </c>
    </row>
    <row r="2" spans="1:10" s="2" customFormat="1" ht="50.25" customHeight="1" x14ac:dyDescent="0.25">
      <c r="A2" s="1"/>
    </row>
    <row r="3" spans="1:10" s="2" customFormat="1" ht="50.25" customHeight="1" x14ac:dyDescent="0.25">
      <c r="A3" s="1" t="s">
        <v>1226</v>
      </c>
    </row>
    <row r="4" spans="1:10" ht="33.75" x14ac:dyDescent="0.25">
      <c r="A4" s="1" t="s">
        <v>25</v>
      </c>
    </row>
    <row r="5" spans="1:10" ht="33.75" x14ac:dyDescent="0.25">
      <c r="A5" s="1" t="s">
        <v>95</v>
      </c>
    </row>
    <row r="6" spans="1:10" ht="33.75" x14ac:dyDescent="0.25">
      <c r="A6" s="1" t="s">
        <v>1005</v>
      </c>
    </row>
    <row r="7" spans="1:10" ht="33.75" x14ac:dyDescent="0.25">
      <c r="A7" s="1" t="s">
        <v>44</v>
      </c>
    </row>
    <row r="8" spans="1:10" ht="33.75" x14ac:dyDescent="0.25">
      <c r="A8" s="1" t="s">
        <v>51</v>
      </c>
    </row>
    <row r="9" spans="1:10" ht="33.75" x14ac:dyDescent="0.25">
      <c r="A9" s="1" t="s">
        <v>52</v>
      </c>
    </row>
    <row r="10" spans="1:10" ht="33.75" x14ac:dyDescent="0.25">
      <c r="A10" s="1">
        <v>1396</v>
      </c>
    </row>
    <row r="11" spans="1:10" ht="33.75" x14ac:dyDescent="0.25">
      <c r="A11" s="1">
        <v>1397</v>
      </c>
    </row>
    <row r="12" spans="1:10" ht="33.75" x14ac:dyDescent="0.25">
      <c r="A12" s="1">
        <v>1398</v>
      </c>
    </row>
    <row r="13" spans="1:10" ht="21.75" x14ac:dyDescent="0.4">
      <c r="A13" s="209" t="s">
        <v>911</v>
      </c>
      <c r="B13" s="217"/>
      <c r="C13" s="217"/>
      <c r="D13" s="217"/>
      <c r="E13" s="217"/>
      <c r="F13" s="217"/>
      <c r="G13" s="217"/>
      <c r="H13" s="217"/>
      <c r="I13" s="217"/>
      <c r="J13" s="217"/>
    </row>
    <row r="14" spans="1:10" ht="33.75" x14ac:dyDescent="0.25">
      <c r="A14" s="1" t="s">
        <v>914</v>
      </c>
    </row>
  </sheetData>
  <pageMargins left="0.25" right="0.25"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rightToLeft="1" view="pageBreakPreview" topLeftCell="A10" zoomScaleSheetLayoutView="100" workbookViewId="0"/>
  </sheetViews>
  <sheetFormatPr defaultColWidth="9" defaultRowHeight="18" x14ac:dyDescent="0.45"/>
  <cols>
    <col min="1" max="1" width="5.85546875" style="410" bestFit="1" customWidth="1"/>
    <col min="2" max="8" width="9" style="210"/>
    <col min="9" max="9" width="1.42578125" style="210" customWidth="1"/>
    <col min="10" max="16384" width="9" style="210"/>
  </cols>
  <sheetData>
    <row r="1" spans="1:9" s="357" customFormat="1" ht="21" x14ac:dyDescent="0.45">
      <c r="A1" s="859" t="str">
        <f>'سر برگ صفحات'!A1</f>
        <v>شرکت نمونه (سهامی عام)</v>
      </c>
      <c r="B1" s="859"/>
      <c r="C1" s="859"/>
      <c r="D1" s="859"/>
      <c r="E1" s="859"/>
      <c r="F1" s="859"/>
      <c r="G1" s="859"/>
      <c r="H1" s="859"/>
      <c r="I1" s="859"/>
    </row>
    <row r="2" spans="1:9" s="357" customFormat="1" ht="21" x14ac:dyDescent="0.45">
      <c r="A2" s="859" t="str">
        <f>'سر برگ صفحات'!A14</f>
        <v>يادداشتهاي توضيحي صورت هاي مالي</v>
      </c>
      <c r="B2" s="859"/>
      <c r="C2" s="859"/>
      <c r="D2" s="859"/>
      <c r="E2" s="859"/>
      <c r="F2" s="859"/>
      <c r="G2" s="859"/>
      <c r="H2" s="859"/>
      <c r="I2" s="859"/>
    </row>
    <row r="3" spans="1:9" s="357" customFormat="1" ht="21" x14ac:dyDescent="0.45">
      <c r="A3" s="859" t="str">
        <f>'سر برگ صفحات'!A3</f>
        <v>سال مالي منتهی به 29 اسفند 1398</v>
      </c>
      <c r="B3" s="859"/>
      <c r="C3" s="859"/>
      <c r="D3" s="859"/>
      <c r="E3" s="859"/>
      <c r="F3" s="859"/>
      <c r="G3" s="859"/>
      <c r="H3" s="859"/>
      <c r="I3" s="859"/>
    </row>
    <row r="4" spans="1:9" x14ac:dyDescent="0.45">
      <c r="A4" s="534" t="s">
        <v>863</v>
      </c>
      <c r="B4" s="902" t="s">
        <v>1018</v>
      </c>
      <c r="C4" s="902"/>
      <c r="D4" s="902"/>
      <c r="E4" s="902"/>
      <c r="F4" s="902"/>
      <c r="G4" s="902"/>
      <c r="H4" s="902"/>
      <c r="I4" s="902"/>
    </row>
    <row r="5" spans="1:9" s="296" customFormat="1" x14ac:dyDescent="0.45">
      <c r="A5" s="538"/>
      <c r="B5" s="902"/>
      <c r="C5" s="902"/>
      <c r="D5" s="902"/>
      <c r="E5" s="902"/>
      <c r="F5" s="902"/>
      <c r="G5" s="902"/>
      <c r="H5" s="902"/>
      <c r="I5" s="902"/>
    </row>
    <row r="6" spans="1:9" s="296" customFormat="1" x14ac:dyDescent="0.45">
      <c r="A6" s="538"/>
      <c r="B6" s="902"/>
      <c r="C6" s="902"/>
      <c r="D6" s="902"/>
      <c r="E6" s="902"/>
      <c r="F6" s="902"/>
      <c r="G6" s="902"/>
      <c r="H6" s="902"/>
      <c r="I6" s="902"/>
    </row>
    <row r="7" spans="1:9" s="296" customFormat="1" x14ac:dyDescent="0.45">
      <c r="A7" s="539" t="s">
        <v>862</v>
      </c>
      <c r="B7" s="901" t="s">
        <v>1019</v>
      </c>
      <c r="C7" s="901"/>
      <c r="D7" s="901"/>
      <c r="E7" s="901"/>
      <c r="F7" s="901"/>
      <c r="G7" s="901"/>
      <c r="H7" s="901"/>
      <c r="I7" s="901"/>
    </row>
    <row r="8" spans="1:9" s="296" customFormat="1" x14ac:dyDescent="0.45">
      <c r="A8" s="538"/>
      <c r="B8" s="901"/>
      <c r="C8" s="901"/>
      <c r="D8" s="901"/>
      <c r="E8" s="901"/>
      <c r="F8" s="901"/>
      <c r="G8" s="901"/>
      <c r="H8" s="901"/>
      <c r="I8" s="901"/>
    </row>
    <row r="9" spans="1:9" s="296" customFormat="1" x14ac:dyDescent="0.45">
      <c r="A9" s="538"/>
      <c r="B9" s="901"/>
      <c r="C9" s="901"/>
      <c r="D9" s="901"/>
      <c r="E9" s="901"/>
      <c r="F9" s="901"/>
      <c r="G9" s="901"/>
      <c r="H9" s="901"/>
      <c r="I9" s="901"/>
    </row>
    <row r="10" spans="1:9" s="296" customFormat="1" x14ac:dyDescent="0.45">
      <c r="A10" s="538"/>
      <c r="B10" s="901"/>
      <c r="C10" s="901"/>
      <c r="D10" s="901"/>
      <c r="E10" s="901"/>
      <c r="F10" s="901"/>
      <c r="G10" s="901"/>
      <c r="H10" s="901"/>
      <c r="I10" s="901"/>
    </row>
    <row r="11" spans="1:9" s="296" customFormat="1" x14ac:dyDescent="0.45">
      <c r="A11" s="538"/>
      <c r="B11" s="901"/>
      <c r="C11" s="901"/>
      <c r="D11" s="901"/>
      <c r="E11" s="901"/>
      <c r="F11" s="901"/>
      <c r="G11" s="901"/>
      <c r="H11" s="901"/>
      <c r="I11" s="901"/>
    </row>
    <row r="12" spans="1:9" s="296" customFormat="1" x14ac:dyDescent="0.45">
      <c r="A12" s="538"/>
      <c r="B12" s="901"/>
      <c r="C12" s="901"/>
      <c r="D12" s="901"/>
      <c r="E12" s="901"/>
      <c r="F12" s="901"/>
      <c r="G12" s="901"/>
      <c r="H12" s="901"/>
      <c r="I12" s="901"/>
    </row>
    <row r="13" spans="1:9" s="376" customFormat="1" ht="19.5" x14ac:dyDescent="0.5">
      <c r="A13" s="539" t="s">
        <v>861</v>
      </c>
      <c r="B13" s="802" t="s">
        <v>860</v>
      </c>
      <c r="C13" s="802"/>
      <c r="D13" s="802"/>
      <c r="E13" s="802"/>
      <c r="F13" s="802"/>
      <c r="G13" s="802"/>
      <c r="H13" s="802"/>
      <c r="I13" s="802"/>
    </row>
    <row r="14" spans="1:9" ht="17.100000000000001" customHeight="1" x14ac:dyDescent="0.45">
      <c r="B14" s="901" t="s">
        <v>1020</v>
      </c>
      <c r="C14" s="901"/>
      <c r="D14" s="901"/>
      <c r="E14" s="901"/>
      <c r="F14" s="901"/>
      <c r="G14" s="901"/>
      <c r="H14" s="901"/>
      <c r="I14" s="901"/>
    </row>
    <row r="15" spans="1:9" x14ac:dyDescent="0.45">
      <c r="A15" s="540"/>
      <c r="B15" s="901"/>
      <c r="C15" s="901"/>
      <c r="D15" s="901"/>
      <c r="E15" s="901"/>
      <c r="F15" s="901"/>
      <c r="G15" s="901"/>
      <c r="H15" s="901"/>
      <c r="I15" s="901"/>
    </row>
    <row r="16" spans="1:9" s="376" customFormat="1" ht="19.5" x14ac:dyDescent="0.5">
      <c r="A16" s="534" t="s">
        <v>859</v>
      </c>
      <c r="B16" s="803" t="s">
        <v>1021</v>
      </c>
      <c r="C16" s="802"/>
      <c r="D16" s="802"/>
      <c r="E16" s="802"/>
      <c r="F16" s="802"/>
      <c r="G16" s="802"/>
      <c r="H16" s="802"/>
      <c r="I16" s="802"/>
    </row>
    <row r="17" spans="1:9" s="296" customFormat="1" x14ac:dyDescent="0.45">
      <c r="A17" s="539" t="s">
        <v>858</v>
      </c>
      <c r="B17" s="901" t="s">
        <v>1022</v>
      </c>
      <c r="C17" s="901"/>
      <c r="D17" s="901"/>
      <c r="E17" s="901"/>
      <c r="F17" s="901"/>
      <c r="G17" s="901"/>
      <c r="H17" s="901"/>
      <c r="I17" s="901"/>
    </row>
    <row r="18" spans="1:9" s="296" customFormat="1" x14ac:dyDescent="0.45">
      <c r="A18" s="539"/>
      <c r="B18" s="901"/>
      <c r="C18" s="901"/>
      <c r="D18" s="901"/>
      <c r="E18" s="901"/>
      <c r="F18" s="901"/>
      <c r="G18" s="901"/>
      <c r="H18" s="901"/>
      <c r="I18" s="901"/>
    </row>
    <row r="19" spans="1:9" s="296" customFormat="1" x14ac:dyDescent="0.45">
      <c r="A19" s="539"/>
      <c r="B19" s="901"/>
      <c r="C19" s="901"/>
      <c r="D19" s="901"/>
      <c r="E19" s="901"/>
      <c r="F19" s="901"/>
      <c r="G19" s="901"/>
      <c r="H19" s="901"/>
      <c r="I19" s="901"/>
    </row>
    <row r="20" spans="1:9" s="296" customFormat="1" x14ac:dyDescent="0.45">
      <c r="A20" s="539"/>
      <c r="B20" s="901"/>
      <c r="C20" s="901"/>
      <c r="D20" s="901"/>
      <c r="E20" s="901"/>
      <c r="F20" s="901"/>
      <c r="G20" s="901"/>
      <c r="H20" s="901"/>
      <c r="I20" s="901"/>
    </row>
    <row r="21" spans="1:9" s="296" customFormat="1" x14ac:dyDescent="0.45">
      <c r="A21" s="539"/>
      <c r="B21" s="901"/>
      <c r="C21" s="901"/>
      <c r="D21" s="901"/>
      <c r="E21" s="901"/>
      <c r="F21" s="901"/>
      <c r="G21" s="901"/>
      <c r="H21" s="901"/>
      <c r="I21" s="901"/>
    </row>
    <row r="22" spans="1:9" s="296" customFormat="1" x14ac:dyDescent="0.45">
      <c r="A22" s="539"/>
      <c r="B22" s="901"/>
      <c r="C22" s="901"/>
      <c r="D22" s="901"/>
      <c r="E22" s="901"/>
      <c r="F22" s="901"/>
      <c r="G22" s="901"/>
      <c r="H22" s="901"/>
      <c r="I22" s="901"/>
    </row>
    <row r="23" spans="1:9" s="296" customFormat="1" x14ac:dyDescent="0.45">
      <c r="A23" s="539" t="s">
        <v>857</v>
      </c>
      <c r="B23" s="901" t="s">
        <v>1023</v>
      </c>
      <c r="C23" s="901"/>
      <c r="D23" s="901"/>
      <c r="E23" s="901"/>
      <c r="F23" s="901"/>
      <c r="G23" s="901"/>
      <c r="H23" s="901"/>
      <c r="I23" s="901"/>
    </row>
    <row r="24" spans="1:9" s="296" customFormat="1" x14ac:dyDescent="0.45">
      <c r="A24" s="539"/>
      <c r="B24" s="901"/>
      <c r="C24" s="901"/>
      <c r="D24" s="901"/>
      <c r="E24" s="901"/>
      <c r="F24" s="901"/>
      <c r="G24" s="901"/>
      <c r="H24" s="901"/>
      <c r="I24" s="901"/>
    </row>
    <row r="25" spans="1:9" s="296" customFormat="1" x14ac:dyDescent="0.45">
      <c r="A25" s="539"/>
      <c r="B25" s="901"/>
      <c r="C25" s="901"/>
      <c r="D25" s="901"/>
      <c r="E25" s="901"/>
      <c r="F25" s="901"/>
      <c r="G25" s="901"/>
      <c r="H25" s="901"/>
      <c r="I25" s="901"/>
    </row>
    <row r="26" spans="1:9" s="296" customFormat="1" x14ac:dyDescent="0.45">
      <c r="A26" s="539"/>
      <c r="B26" s="901"/>
      <c r="C26" s="901"/>
      <c r="D26" s="901"/>
      <c r="E26" s="901"/>
      <c r="F26" s="901"/>
      <c r="G26" s="901"/>
      <c r="H26" s="901"/>
      <c r="I26" s="901"/>
    </row>
    <row r="27" spans="1:9" s="296" customFormat="1" x14ac:dyDescent="0.45">
      <c r="A27" s="539" t="s">
        <v>856</v>
      </c>
      <c r="B27" s="901" t="s">
        <v>1024</v>
      </c>
      <c r="C27" s="901"/>
      <c r="D27" s="901"/>
      <c r="E27" s="901"/>
      <c r="F27" s="901"/>
      <c r="G27" s="901"/>
      <c r="H27" s="901"/>
      <c r="I27" s="901"/>
    </row>
    <row r="28" spans="1:9" s="296" customFormat="1" x14ac:dyDescent="0.45">
      <c r="A28" s="539"/>
      <c r="B28" s="901"/>
      <c r="C28" s="901"/>
      <c r="D28" s="901"/>
      <c r="E28" s="901"/>
      <c r="F28" s="901"/>
      <c r="G28" s="901"/>
      <c r="H28" s="901"/>
      <c r="I28" s="901"/>
    </row>
    <row r="29" spans="1:9" s="296" customFormat="1" x14ac:dyDescent="0.45">
      <c r="A29" s="539"/>
      <c r="B29" s="901"/>
      <c r="C29" s="901"/>
      <c r="D29" s="901"/>
      <c r="E29" s="901"/>
      <c r="F29" s="901"/>
      <c r="G29" s="901"/>
      <c r="H29" s="901"/>
      <c r="I29" s="901"/>
    </row>
    <row r="40" spans="1:9" x14ac:dyDescent="0.45">
      <c r="A40" s="896">
        <v>10</v>
      </c>
      <c r="B40" s="896"/>
      <c r="C40" s="896"/>
      <c r="D40" s="896"/>
      <c r="E40" s="896"/>
      <c r="F40" s="896"/>
      <c r="G40" s="896"/>
      <c r="H40" s="896"/>
      <c r="I40" s="896"/>
    </row>
  </sheetData>
  <mergeCells count="10">
    <mergeCell ref="A40:I40"/>
    <mergeCell ref="A1:I1"/>
    <mergeCell ref="A2:I2"/>
    <mergeCell ref="A3:I3"/>
    <mergeCell ref="B27:I29"/>
    <mergeCell ref="B4:I6"/>
    <mergeCell ref="B7:I12"/>
    <mergeCell ref="B17:I22"/>
    <mergeCell ref="B23:I26"/>
    <mergeCell ref="B14:I15"/>
  </mergeCells>
  <pageMargins left="0.39370078740157483" right="1.5748031496062993" top="0.39370078740157483" bottom="0.39370078740157483" header="0.31496062992125984" footer="0.31496062992125984"/>
  <pageSetup scale="10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rightToLeft="1" view="pageBreakPreview" zoomScaleSheetLayoutView="100" workbookViewId="0"/>
  </sheetViews>
  <sheetFormatPr defaultColWidth="9" defaultRowHeight="15.75" x14ac:dyDescent="0.4"/>
  <cols>
    <col min="1" max="1" width="8.42578125" style="410" bestFit="1" customWidth="1"/>
    <col min="2" max="3" width="9.28515625" style="413" customWidth="1"/>
    <col min="4" max="4" width="1.140625" style="413" customWidth="1"/>
    <col min="5" max="6" width="9.28515625" style="413" customWidth="1"/>
    <col min="7" max="7" width="1.140625" style="413" customWidth="1"/>
    <col min="8" max="9" width="9.28515625" style="413" customWidth="1"/>
    <col min="10" max="10" width="3.85546875" style="413" customWidth="1"/>
    <col min="11" max="16384" width="9" style="413"/>
  </cols>
  <sheetData>
    <row r="1" spans="1:12" s="530" customFormat="1" x14ac:dyDescent="0.4">
      <c r="A1" s="904" t="str">
        <f>'سر برگ صفحات'!A1</f>
        <v>شرکت نمونه (سهامی عام)</v>
      </c>
      <c r="B1" s="904"/>
      <c r="C1" s="904"/>
      <c r="D1" s="904"/>
      <c r="E1" s="904"/>
      <c r="F1" s="904"/>
      <c r="G1" s="904"/>
      <c r="H1" s="904"/>
      <c r="I1" s="904"/>
      <c r="J1" s="904"/>
    </row>
    <row r="2" spans="1:12" s="530" customFormat="1" x14ac:dyDescent="0.4">
      <c r="A2" s="904" t="str">
        <f>'سر برگ صفحات'!A14</f>
        <v>يادداشتهاي توضيحي صورت هاي مالي</v>
      </c>
      <c r="B2" s="904"/>
      <c r="C2" s="904"/>
      <c r="D2" s="904"/>
      <c r="E2" s="904"/>
      <c r="F2" s="904"/>
      <c r="G2" s="904"/>
      <c r="H2" s="904"/>
      <c r="I2" s="904"/>
      <c r="J2" s="904"/>
    </row>
    <row r="3" spans="1:12" s="530" customFormat="1" x14ac:dyDescent="0.4">
      <c r="A3" s="904" t="str">
        <f>'سر برگ صفحات'!A3</f>
        <v>سال مالي منتهی به 29 اسفند 1398</v>
      </c>
      <c r="B3" s="904"/>
      <c r="C3" s="904"/>
      <c r="D3" s="904"/>
      <c r="E3" s="904"/>
      <c r="F3" s="904"/>
      <c r="G3" s="904"/>
      <c r="H3" s="904"/>
      <c r="I3" s="904"/>
      <c r="J3" s="904"/>
    </row>
    <row r="4" spans="1:12" x14ac:dyDescent="0.4">
      <c r="A4" s="534" t="s">
        <v>880</v>
      </c>
      <c r="B4" s="902" t="s">
        <v>1025</v>
      </c>
      <c r="C4" s="902"/>
      <c r="D4" s="902"/>
      <c r="E4" s="902"/>
      <c r="F4" s="902"/>
      <c r="G4" s="902"/>
      <c r="H4" s="902"/>
      <c r="I4" s="902"/>
      <c r="J4" s="902"/>
      <c r="K4" s="529"/>
      <c r="L4" s="529"/>
    </row>
    <row r="5" spans="1:12" x14ac:dyDescent="0.4">
      <c r="A5" s="534"/>
      <c r="B5" s="902"/>
      <c r="C5" s="902"/>
      <c r="D5" s="902"/>
      <c r="E5" s="902"/>
      <c r="F5" s="902"/>
      <c r="G5" s="902"/>
      <c r="H5" s="902"/>
      <c r="I5" s="902"/>
      <c r="J5" s="902"/>
      <c r="K5" s="529"/>
      <c r="L5" s="529"/>
    </row>
    <row r="6" spans="1:12" x14ac:dyDescent="0.4">
      <c r="A6" s="534"/>
      <c r="B6" s="902"/>
      <c r="C6" s="902"/>
      <c r="D6" s="902"/>
      <c r="E6" s="902"/>
      <c r="F6" s="902"/>
      <c r="G6" s="902"/>
      <c r="H6" s="902"/>
      <c r="I6" s="902"/>
      <c r="J6" s="902"/>
      <c r="K6" s="529"/>
      <c r="L6" s="529"/>
    </row>
    <row r="7" spans="1:12" x14ac:dyDescent="0.4">
      <c r="A7" s="534"/>
      <c r="B7" s="902"/>
      <c r="C7" s="902"/>
      <c r="D7" s="902"/>
      <c r="E7" s="902"/>
      <c r="F7" s="902"/>
      <c r="G7" s="902"/>
      <c r="H7" s="902"/>
      <c r="I7" s="902"/>
      <c r="J7" s="902"/>
      <c r="K7" s="529"/>
      <c r="L7" s="529"/>
    </row>
    <row r="8" spans="1:12" x14ac:dyDescent="0.4">
      <c r="B8" s="906" t="s">
        <v>879</v>
      </c>
      <c r="C8" s="906"/>
      <c r="E8" s="906" t="s">
        <v>878</v>
      </c>
      <c r="F8" s="906"/>
      <c r="H8" s="906" t="s">
        <v>877</v>
      </c>
      <c r="I8" s="906"/>
    </row>
    <row r="9" spans="1:12" x14ac:dyDescent="0.4">
      <c r="B9" s="905" t="s">
        <v>876</v>
      </c>
      <c r="C9" s="905"/>
      <c r="E9" s="531"/>
      <c r="F9" s="531"/>
      <c r="H9" s="531"/>
      <c r="I9" s="531"/>
    </row>
    <row r="10" spans="1:12" x14ac:dyDescent="0.4">
      <c r="B10" s="882" t="s">
        <v>875</v>
      </c>
      <c r="C10" s="882"/>
      <c r="E10" s="532"/>
      <c r="F10" s="532"/>
      <c r="H10" s="532"/>
      <c r="I10" s="532"/>
    </row>
    <row r="11" spans="1:12" x14ac:dyDescent="0.4">
      <c r="B11" s="882" t="s">
        <v>874</v>
      </c>
      <c r="C11" s="882"/>
      <c r="E11" s="532"/>
      <c r="F11" s="532"/>
      <c r="H11" s="532"/>
      <c r="I11" s="532"/>
    </row>
    <row r="12" spans="1:12" x14ac:dyDescent="0.4">
      <c r="B12" s="882" t="s">
        <v>873</v>
      </c>
      <c r="C12" s="882"/>
      <c r="E12" s="532"/>
      <c r="F12" s="532"/>
      <c r="H12" s="532"/>
      <c r="I12" s="532"/>
    </row>
    <row r="13" spans="1:12" x14ac:dyDescent="0.4">
      <c r="B13" s="882" t="s">
        <v>872</v>
      </c>
      <c r="C13" s="882"/>
      <c r="E13" s="532"/>
      <c r="F13" s="532"/>
      <c r="H13" s="532"/>
      <c r="I13" s="532"/>
    </row>
    <row r="14" spans="1:12" x14ac:dyDescent="0.4">
      <c r="B14" s="882" t="s">
        <v>871</v>
      </c>
      <c r="C14" s="882"/>
      <c r="E14" s="532"/>
      <c r="F14" s="532"/>
      <c r="H14" s="532"/>
      <c r="I14" s="532"/>
    </row>
    <row r="15" spans="1:12" ht="9.75" customHeight="1" x14ac:dyDescent="0.4"/>
    <row r="16" spans="1:12" x14ac:dyDescent="0.4">
      <c r="A16" s="534" t="s">
        <v>870</v>
      </c>
      <c r="B16" s="901" t="s">
        <v>1026</v>
      </c>
      <c r="C16" s="901"/>
      <c r="D16" s="901"/>
      <c r="E16" s="901"/>
      <c r="F16" s="901"/>
      <c r="G16" s="901"/>
      <c r="H16" s="901"/>
      <c r="I16" s="901"/>
      <c r="J16" s="901"/>
      <c r="K16" s="529"/>
      <c r="L16" s="529"/>
    </row>
    <row r="17" spans="1:12" x14ac:dyDescent="0.4">
      <c r="A17" s="534"/>
      <c r="B17" s="901"/>
      <c r="C17" s="901"/>
      <c r="D17" s="901"/>
      <c r="E17" s="901"/>
      <c r="F17" s="901"/>
      <c r="G17" s="901"/>
      <c r="H17" s="901"/>
      <c r="I17" s="901"/>
      <c r="J17" s="901"/>
      <c r="K17" s="529"/>
      <c r="L17" s="529"/>
    </row>
    <row r="18" spans="1:12" x14ac:dyDescent="0.4">
      <c r="A18" s="534"/>
      <c r="B18" s="901"/>
      <c r="C18" s="901"/>
      <c r="D18" s="901"/>
      <c r="E18" s="901"/>
      <c r="F18" s="901"/>
      <c r="G18" s="901"/>
      <c r="H18" s="901"/>
      <c r="I18" s="901"/>
      <c r="J18" s="901"/>
      <c r="K18" s="529"/>
      <c r="L18" s="529"/>
    </row>
    <row r="19" spans="1:12" x14ac:dyDescent="0.4">
      <c r="A19" s="534"/>
      <c r="B19" s="901"/>
      <c r="C19" s="901"/>
      <c r="D19" s="901"/>
      <c r="E19" s="901"/>
      <c r="F19" s="901"/>
      <c r="G19" s="901"/>
      <c r="H19" s="901"/>
      <c r="I19" s="901"/>
      <c r="J19" s="901"/>
      <c r="K19" s="529"/>
      <c r="L19" s="529"/>
    </row>
    <row r="20" spans="1:12" x14ac:dyDescent="0.4">
      <c r="A20" s="534"/>
      <c r="B20" s="901"/>
      <c r="C20" s="901"/>
      <c r="D20" s="901"/>
      <c r="E20" s="901"/>
      <c r="F20" s="901"/>
      <c r="G20" s="901"/>
      <c r="H20" s="901"/>
      <c r="I20" s="901"/>
      <c r="J20" s="901"/>
      <c r="K20" s="529"/>
      <c r="L20" s="529"/>
    </row>
    <row r="21" spans="1:12" x14ac:dyDescent="0.4">
      <c r="A21" s="534"/>
      <c r="B21" s="901"/>
      <c r="C21" s="901"/>
      <c r="D21" s="901"/>
      <c r="E21" s="901"/>
      <c r="F21" s="901"/>
      <c r="G21" s="901"/>
      <c r="H21" s="901"/>
      <c r="I21" s="901"/>
      <c r="J21" s="901"/>
      <c r="K21" s="529"/>
      <c r="L21" s="529"/>
    </row>
    <row r="22" spans="1:12" x14ac:dyDescent="0.4">
      <c r="A22" s="534"/>
      <c r="B22" s="901"/>
      <c r="C22" s="901"/>
      <c r="D22" s="901"/>
      <c r="E22" s="901"/>
      <c r="F22" s="901"/>
      <c r="G22" s="901"/>
      <c r="H22" s="901"/>
      <c r="I22" s="901"/>
      <c r="J22" s="901"/>
      <c r="K22" s="529"/>
      <c r="L22" s="529"/>
    </row>
    <row r="23" spans="1:12" x14ac:dyDescent="0.4">
      <c r="A23" s="534" t="s">
        <v>869</v>
      </c>
      <c r="B23" s="901" t="s">
        <v>1027</v>
      </c>
      <c r="C23" s="901"/>
      <c r="D23" s="901"/>
      <c r="E23" s="901"/>
      <c r="F23" s="901"/>
      <c r="G23" s="901"/>
      <c r="H23" s="901"/>
      <c r="I23" s="901"/>
      <c r="J23" s="901"/>
      <c r="K23" s="529"/>
      <c r="L23" s="529"/>
    </row>
    <row r="24" spans="1:12" x14ac:dyDescent="0.4">
      <c r="A24" s="534"/>
      <c r="B24" s="901"/>
      <c r="C24" s="901"/>
      <c r="D24" s="901"/>
      <c r="E24" s="901"/>
      <c r="F24" s="901"/>
      <c r="G24" s="901"/>
      <c r="H24" s="901"/>
      <c r="I24" s="901"/>
      <c r="J24" s="901"/>
      <c r="K24" s="529"/>
      <c r="L24" s="529"/>
    </row>
    <row r="25" spans="1:12" s="410" customFormat="1" x14ac:dyDescent="0.4">
      <c r="A25" s="533" t="s">
        <v>868</v>
      </c>
      <c r="B25" s="903" t="s">
        <v>867</v>
      </c>
      <c r="C25" s="903"/>
      <c r="D25" s="903"/>
      <c r="E25" s="903"/>
      <c r="F25" s="903"/>
      <c r="G25" s="903"/>
      <c r="H25" s="903"/>
      <c r="I25" s="903"/>
      <c r="J25" s="903"/>
    </row>
    <row r="26" spans="1:12" x14ac:dyDescent="0.4">
      <c r="A26" s="534" t="s">
        <v>866</v>
      </c>
      <c r="B26" s="901" t="s">
        <v>1028</v>
      </c>
      <c r="C26" s="901"/>
      <c r="D26" s="901"/>
      <c r="E26" s="901"/>
      <c r="F26" s="901"/>
      <c r="G26" s="901"/>
      <c r="H26" s="901"/>
      <c r="I26" s="901"/>
      <c r="J26" s="901"/>
      <c r="K26" s="529"/>
      <c r="L26" s="529"/>
    </row>
    <row r="27" spans="1:12" x14ac:dyDescent="0.4">
      <c r="A27" s="534"/>
      <c r="B27" s="901"/>
      <c r="C27" s="901"/>
      <c r="D27" s="901"/>
      <c r="E27" s="901"/>
      <c r="F27" s="901"/>
      <c r="G27" s="901"/>
      <c r="H27" s="901"/>
      <c r="I27" s="901"/>
      <c r="J27" s="901"/>
      <c r="K27" s="529"/>
      <c r="L27" s="529"/>
    </row>
    <row r="28" spans="1:12" x14ac:dyDescent="0.4">
      <c r="A28" s="534"/>
      <c r="B28" s="901"/>
      <c r="C28" s="901"/>
      <c r="D28" s="901"/>
      <c r="E28" s="901"/>
      <c r="F28" s="901"/>
      <c r="G28" s="901"/>
      <c r="H28" s="901"/>
      <c r="I28" s="901"/>
      <c r="J28" s="901"/>
      <c r="K28" s="529"/>
      <c r="L28" s="529"/>
    </row>
    <row r="29" spans="1:12" x14ac:dyDescent="0.4">
      <c r="A29" s="534"/>
      <c r="B29" s="901"/>
      <c r="C29" s="901"/>
      <c r="D29" s="901"/>
      <c r="E29" s="901"/>
      <c r="F29" s="901"/>
      <c r="G29" s="901"/>
      <c r="H29" s="901"/>
      <c r="I29" s="901"/>
      <c r="J29" s="901"/>
      <c r="K29" s="529"/>
      <c r="L29" s="529"/>
    </row>
    <row r="30" spans="1:12" x14ac:dyDescent="0.4">
      <c r="A30" s="534"/>
      <c r="B30" s="901"/>
      <c r="C30" s="901"/>
      <c r="D30" s="901"/>
      <c r="E30" s="901"/>
      <c r="F30" s="901"/>
      <c r="G30" s="901"/>
      <c r="H30" s="901"/>
      <c r="I30" s="901"/>
      <c r="J30" s="901"/>
      <c r="K30" s="529"/>
      <c r="L30" s="529"/>
    </row>
    <row r="31" spans="1:12" x14ac:dyDescent="0.4">
      <c r="A31" s="534"/>
      <c r="B31" s="901"/>
      <c r="C31" s="901"/>
      <c r="D31" s="901"/>
      <c r="E31" s="901"/>
      <c r="F31" s="901"/>
      <c r="G31" s="901"/>
      <c r="H31" s="901"/>
      <c r="I31" s="901"/>
      <c r="J31" s="901"/>
      <c r="K31" s="529"/>
      <c r="L31" s="529"/>
    </row>
    <row r="32" spans="1:12" x14ac:dyDescent="0.4">
      <c r="A32" s="534" t="s">
        <v>865</v>
      </c>
      <c r="B32" s="902" t="s">
        <v>1029</v>
      </c>
      <c r="C32" s="902"/>
      <c r="D32" s="902"/>
      <c r="E32" s="902"/>
      <c r="F32" s="902"/>
      <c r="G32" s="902"/>
      <c r="H32" s="902"/>
      <c r="I32" s="902"/>
      <c r="J32" s="902"/>
      <c r="K32" s="529"/>
      <c r="L32" s="529"/>
    </row>
    <row r="33" spans="1:12" x14ac:dyDescent="0.4">
      <c r="A33" s="534"/>
      <c r="B33" s="902"/>
      <c r="C33" s="902"/>
      <c r="D33" s="902"/>
      <c r="E33" s="902"/>
      <c r="F33" s="902"/>
      <c r="G33" s="902"/>
      <c r="H33" s="902"/>
      <c r="I33" s="902"/>
      <c r="J33" s="902"/>
      <c r="K33" s="529"/>
      <c r="L33" s="529"/>
    </row>
    <row r="34" spans="1:12" x14ac:dyDescent="0.4">
      <c r="A34" s="534"/>
      <c r="B34" s="902"/>
      <c r="C34" s="902"/>
      <c r="D34" s="902"/>
      <c r="E34" s="902"/>
      <c r="F34" s="902"/>
      <c r="G34" s="902"/>
      <c r="H34" s="902"/>
      <c r="I34" s="902"/>
      <c r="J34" s="902"/>
      <c r="K34" s="529"/>
      <c r="L34" s="529"/>
    </row>
    <row r="35" spans="1:12" x14ac:dyDescent="0.4">
      <c r="A35" s="534"/>
      <c r="B35" s="902"/>
      <c r="C35" s="902"/>
      <c r="D35" s="902"/>
      <c r="E35" s="902"/>
      <c r="F35" s="902"/>
      <c r="G35" s="902"/>
      <c r="H35" s="902"/>
      <c r="I35" s="902"/>
      <c r="J35" s="902"/>
      <c r="K35" s="529"/>
      <c r="L35" s="529"/>
    </row>
    <row r="36" spans="1:12" x14ac:dyDescent="0.4">
      <c r="A36" s="534"/>
      <c r="B36" s="902"/>
      <c r="C36" s="902"/>
      <c r="D36" s="902"/>
      <c r="E36" s="902"/>
      <c r="F36" s="902"/>
      <c r="G36" s="902"/>
      <c r="H36" s="902"/>
      <c r="I36" s="902"/>
      <c r="J36" s="902"/>
      <c r="K36" s="529"/>
      <c r="L36" s="529"/>
    </row>
    <row r="37" spans="1:12" x14ac:dyDescent="0.4">
      <c r="A37" s="534" t="s">
        <v>864</v>
      </c>
      <c r="B37" s="901" t="s">
        <v>1030</v>
      </c>
      <c r="C37" s="901"/>
      <c r="D37" s="901"/>
      <c r="E37" s="901"/>
      <c r="F37" s="901"/>
      <c r="G37" s="901"/>
      <c r="H37" s="901"/>
      <c r="I37" s="901"/>
      <c r="J37" s="901"/>
      <c r="K37" s="529"/>
      <c r="L37" s="529"/>
    </row>
    <row r="38" spans="1:12" x14ac:dyDescent="0.4">
      <c r="A38" s="534"/>
      <c r="B38" s="901"/>
      <c r="C38" s="901"/>
      <c r="D38" s="901"/>
      <c r="E38" s="901"/>
      <c r="F38" s="901"/>
      <c r="G38" s="901"/>
      <c r="H38" s="901"/>
      <c r="I38" s="901"/>
      <c r="J38" s="901"/>
      <c r="K38" s="529"/>
      <c r="L38" s="529"/>
    </row>
    <row r="39" spans="1:12" x14ac:dyDescent="0.4">
      <c r="A39" s="534"/>
      <c r="B39" s="901"/>
      <c r="C39" s="901"/>
      <c r="D39" s="901"/>
      <c r="E39" s="901"/>
      <c r="F39" s="901"/>
      <c r="G39" s="901"/>
      <c r="H39" s="901"/>
      <c r="I39" s="901"/>
      <c r="J39" s="901"/>
      <c r="K39" s="529"/>
      <c r="L39" s="529"/>
    </row>
    <row r="41" spans="1:12" x14ac:dyDescent="0.4">
      <c r="A41" s="876">
        <v>11</v>
      </c>
      <c r="B41" s="876"/>
      <c r="C41" s="876"/>
      <c r="D41" s="876"/>
      <c r="E41" s="876"/>
      <c r="F41" s="876"/>
      <c r="G41" s="876"/>
      <c r="H41" s="876"/>
      <c r="I41" s="876"/>
      <c r="J41" s="876"/>
    </row>
  </sheetData>
  <mergeCells count="20">
    <mergeCell ref="B14:C14"/>
    <mergeCell ref="B4:J7"/>
    <mergeCell ref="B11:C11"/>
    <mergeCell ref="B12:C12"/>
    <mergeCell ref="B13:C13"/>
    <mergeCell ref="B8:C8"/>
    <mergeCell ref="E8:F8"/>
    <mergeCell ref="A1:J1"/>
    <mergeCell ref="A2:J2"/>
    <mergeCell ref="A3:J3"/>
    <mergeCell ref="B9:C9"/>
    <mergeCell ref="B10:C10"/>
    <mergeCell ref="H8:I8"/>
    <mergeCell ref="B25:J25"/>
    <mergeCell ref="B16:J22"/>
    <mergeCell ref="B23:J24"/>
    <mergeCell ref="B26:J31"/>
    <mergeCell ref="A41:J41"/>
    <mergeCell ref="B32:J36"/>
    <mergeCell ref="B37:J39"/>
  </mergeCells>
  <pageMargins left="0.39370078740157483" right="1.48" top="0.39370078740157483" bottom="0.3937007874015748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rightToLeft="1" view="pageBreakPreview" zoomScaleSheetLayoutView="100" workbookViewId="0"/>
  </sheetViews>
  <sheetFormatPr defaultColWidth="9" defaultRowHeight="15.75" x14ac:dyDescent="0.4"/>
  <cols>
    <col min="1" max="1" width="6.7109375" style="413" bestFit="1" customWidth="1"/>
    <col min="2" max="2" width="17.85546875" style="413" customWidth="1"/>
    <col min="3" max="3" width="1" style="413" customWidth="1"/>
    <col min="4" max="4" width="17.85546875" style="413" customWidth="1"/>
    <col min="5" max="5" width="1" style="413" customWidth="1"/>
    <col min="6" max="6" width="20.28515625" style="413" customWidth="1"/>
    <col min="7" max="7" width="6.140625" style="413" customWidth="1"/>
    <col min="8" max="16384" width="9" style="413"/>
  </cols>
  <sheetData>
    <row r="1" spans="1:7" s="530" customFormat="1" x14ac:dyDescent="0.4">
      <c r="A1" s="904" t="str">
        <f>'سر برگ صفحات'!A1</f>
        <v>شرکت نمونه (سهامی عام)</v>
      </c>
      <c r="B1" s="904"/>
      <c r="C1" s="904"/>
      <c r="D1" s="904"/>
      <c r="E1" s="904"/>
      <c r="F1" s="904"/>
      <c r="G1" s="904"/>
    </row>
    <row r="2" spans="1:7" s="530" customFormat="1" x14ac:dyDescent="0.4">
      <c r="A2" s="904" t="str">
        <f>'سر برگ صفحات'!A14</f>
        <v>يادداشتهاي توضيحي صورت هاي مالي</v>
      </c>
      <c r="B2" s="904"/>
      <c r="C2" s="904"/>
      <c r="D2" s="904"/>
      <c r="E2" s="904"/>
      <c r="F2" s="904"/>
      <c r="G2" s="904"/>
    </row>
    <row r="3" spans="1:7" s="530" customFormat="1" x14ac:dyDescent="0.4">
      <c r="A3" s="904" t="str">
        <f>'سر برگ صفحات'!A3</f>
        <v>سال مالي منتهی به 29 اسفند 1398</v>
      </c>
      <c r="B3" s="904"/>
      <c r="C3" s="904"/>
      <c r="D3" s="904"/>
      <c r="E3" s="904"/>
      <c r="F3" s="904"/>
      <c r="G3" s="904"/>
    </row>
    <row r="4" spans="1:7" x14ac:dyDescent="0.4">
      <c r="A4" s="529"/>
      <c r="B4" s="893" t="s">
        <v>1031</v>
      </c>
      <c r="C4" s="893"/>
      <c r="D4" s="893"/>
      <c r="E4" s="893"/>
      <c r="F4" s="893"/>
      <c r="G4" s="893"/>
    </row>
    <row r="5" spans="1:7" x14ac:dyDescent="0.4">
      <c r="A5" s="529"/>
      <c r="B5" s="893"/>
      <c r="C5" s="893"/>
      <c r="D5" s="893"/>
      <c r="E5" s="893"/>
      <c r="F5" s="893"/>
      <c r="G5" s="893"/>
    </row>
    <row r="6" spans="1:7" s="376" customFormat="1" ht="19.5" x14ac:dyDescent="0.5">
      <c r="A6" s="373" t="s">
        <v>893</v>
      </c>
      <c r="B6" s="909" t="s">
        <v>892</v>
      </c>
      <c r="C6" s="909"/>
      <c r="D6" s="909"/>
      <c r="E6" s="909"/>
      <c r="F6" s="909"/>
      <c r="G6" s="909"/>
    </row>
    <row r="7" spans="1:7" x14ac:dyDescent="0.4">
      <c r="A7" s="529"/>
      <c r="B7" s="901" t="s">
        <v>1032</v>
      </c>
      <c r="C7" s="901"/>
      <c r="D7" s="901"/>
      <c r="E7" s="901"/>
      <c r="F7" s="901"/>
      <c r="G7" s="901"/>
    </row>
    <row r="8" spans="1:7" x14ac:dyDescent="0.4">
      <c r="A8" s="529"/>
      <c r="B8" s="901"/>
      <c r="C8" s="901"/>
      <c r="D8" s="901"/>
      <c r="E8" s="901"/>
      <c r="F8" s="901"/>
      <c r="G8" s="901"/>
    </row>
    <row r="9" spans="1:7" x14ac:dyDescent="0.4">
      <c r="A9" s="529"/>
      <c r="B9" s="901"/>
      <c r="C9" s="901"/>
      <c r="D9" s="901"/>
      <c r="E9" s="901"/>
      <c r="F9" s="901"/>
      <c r="G9" s="901"/>
    </row>
    <row r="10" spans="1:7" x14ac:dyDescent="0.4">
      <c r="A10" s="529"/>
      <c r="B10" s="901"/>
      <c r="C10" s="901"/>
      <c r="D10" s="901"/>
      <c r="E10" s="901"/>
      <c r="F10" s="901"/>
      <c r="G10" s="901"/>
    </row>
    <row r="11" spans="1:7" x14ac:dyDescent="0.4">
      <c r="A11" s="529"/>
      <c r="B11" s="901"/>
      <c r="C11" s="901"/>
      <c r="D11" s="901"/>
      <c r="E11" s="901"/>
      <c r="F11" s="901"/>
      <c r="G11" s="901"/>
    </row>
    <row r="12" spans="1:7" s="376" customFormat="1" ht="19.5" x14ac:dyDescent="0.5">
      <c r="A12" s="373" t="s">
        <v>891</v>
      </c>
      <c r="B12" s="910" t="s">
        <v>1033</v>
      </c>
      <c r="C12" s="910"/>
      <c r="D12" s="910"/>
      <c r="E12" s="910"/>
      <c r="F12" s="910"/>
      <c r="G12" s="910"/>
    </row>
    <row r="13" spans="1:7" x14ac:dyDescent="0.4">
      <c r="A13" s="529" t="s">
        <v>890</v>
      </c>
      <c r="B13" s="902" t="s">
        <v>1034</v>
      </c>
      <c r="C13" s="902"/>
      <c r="D13" s="902"/>
      <c r="E13" s="902"/>
      <c r="F13" s="902"/>
      <c r="G13" s="902"/>
    </row>
    <row r="14" spans="1:7" x14ac:dyDescent="0.4">
      <c r="A14" s="529"/>
      <c r="B14" s="902"/>
      <c r="C14" s="902"/>
      <c r="D14" s="902"/>
      <c r="E14" s="902"/>
      <c r="F14" s="902"/>
      <c r="G14" s="902"/>
    </row>
    <row r="15" spans="1:7" x14ac:dyDescent="0.4">
      <c r="A15" s="529"/>
      <c r="B15" s="902"/>
      <c r="C15" s="902"/>
      <c r="D15" s="902"/>
      <c r="E15" s="902"/>
      <c r="F15" s="902"/>
      <c r="G15" s="902"/>
    </row>
    <row r="16" spans="1:7" x14ac:dyDescent="0.4">
      <c r="A16" s="529"/>
      <c r="B16" s="902"/>
      <c r="C16" s="902"/>
      <c r="D16" s="902"/>
      <c r="E16" s="902"/>
      <c r="F16" s="902"/>
      <c r="G16" s="902"/>
    </row>
    <row r="17" spans="1:7" x14ac:dyDescent="0.4">
      <c r="A17" s="529"/>
      <c r="B17" s="902"/>
      <c r="C17" s="902"/>
      <c r="D17" s="902"/>
      <c r="E17" s="902"/>
      <c r="F17" s="902"/>
      <c r="G17" s="902"/>
    </row>
    <row r="18" spans="1:7" x14ac:dyDescent="0.4">
      <c r="A18" s="529" t="s">
        <v>889</v>
      </c>
      <c r="B18" s="907" t="s">
        <v>1035</v>
      </c>
      <c r="C18" s="907"/>
      <c r="D18" s="907"/>
      <c r="E18" s="907"/>
      <c r="F18" s="907"/>
      <c r="G18" s="907"/>
    </row>
    <row r="19" spans="1:7" x14ac:dyDescent="0.4">
      <c r="A19" s="529"/>
      <c r="B19" s="907"/>
      <c r="C19" s="907"/>
      <c r="D19" s="907"/>
      <c r="E19" s="907"/>
      <c r="F19" s="907"/>
      <c r="G19" s="907"/>
    </row>
    <row r="20" spans="1:7" s="536" customFormat="1" x14ac:dyDescent="0.4">
      <c r="B20" s="537" t="s">
        <v>879</v>
      </c>
      <c r="D20" s="537" t="s">
        <v>878</v>
      </c>
      <c r="F20" s="537" t="s">
        <v>877</v>
      </c>
    </row>
    <row r="21" spans="1:7" x14ac:dyDescent="0.4">
      <c r="B21" s="531" t="s">
        <v>888</v>
      </c>
      <c r="D21" s="528"/>
      <c r="F21" s="531"/>
    </row>
    <row r="22" spans="1:7" x14ac:dyDescent="0.4">
      <c r="B22" s="529" t="s">
        <v>887</v>
      </c>
      <c r="D22" s="527"/>
      <c r="F22" s="529"/>
    </row>
    <row r="23" spans="1:7" x14ac:dyDescent="0.4">
      <c r="A23" s="529"/>
      <c r="B23" s="529"/>
    </row>
    <row r="26" spans="1:7" x14ac:dyDescent="0.4">
      <c r="A26" s="529" t="s">
        <v>886</v>
      </c>
      <c r="B26" s="908" t="s">
        <v>1036</v>
      </c>
      <c r="C26" s="908"/>
      <c r="D26" s="908"/>
      <c r="E26" s="908"/>
      <c r="F26" s="908"/>
      <c r="G26" s="908"/>
    </row>
    <row r="27" spans="1:7" s="410" customFormat="1" x14ac:dyDescent="0.4">
      <c r="A27" s="535" t="s">
        <v>885</v>
      </c>
      <c r="B27" s="911" t="s">
        <v>884</v>
      </c>
      <c r="C27" s="911"/>
      <c r="D27" s="911"/>
      <c r="E27" s="911"/>
      <c r="F27" s="911"/>
      <c r="G27" s="911"/>
    </row>
    <row r="28" spans="1:7" ht="16.350000000000001" customHeight="1" x14ac:dyDescent="0.4">
      <c r="A28" s="529" t="s">
        <v>883</v>
      </c>
      <c r="B28" s="902" t="s">
        <v>1037</v>
      </c>
      <c r="C28" s="902"/>
      <c r="D28" s="902"/>
      <c r="E28" s="902"/>
      <c r="F28" s="902"/>
      <c r="G28" s="902"/>
    </row>
    <row r="29" spans="1:7" x14ac:dyDescent="0.4">
      <c r="A29" s="529"/>
      <c r="B29" s="902"/>
      <c r="C29" s="902"/>
      <c r="D29" s="902"/>
      <c r="E29" s="902"/>
      <c r="F29" s="902"/>
      <c r="G29" s="902"/>
    </row>
    <row r="30" spans="1:7" x14ac:dyDescent="0.4">
      <c r="A30" s="529"/>
      <c r="B30" s="902"/>
      <c r="C30" s="902"/>
      <c r="D30" s="902"/>
      <c r="E30" s="902"/>
      <c r="F30" s="902"/>
      <c r="G30" s="902"/>
    </row>
    <row r="31" spans="1:7" x14ac:dyDescent="0.4">
      <c r="A31" s="529"/>
      <c r="B31" s="902"/>
      <c r="C31" s="902"/>
      <c r="D31" s="902"/>
      <c r="E31" s="902"/>
      <c r="F31" s="902"/>
      <c r="G31" s="902"/>
    </row>
    <row r="32" spans="1:7" x14ac:dyDescent="0.4">
      <c r="A32" s="529" t="s">
        <v>882</v>
      </c>
      <c r="B32" s="907" t="s">
        <v>1038</v>
      </c>
      <c r="C32" s="907"/>
      <c r="D32" s="907"/>
      <c r="E32" s="907"/>
      <c r="F32" s="907"/>
      <c r="G32" s="907"/>
    </row>
    <row r="33" spans="1:7" x14ac:dyDescent="0.4">
      <c r="A33" s="529"/>
      <c r="B33" s="907"/>
      <c r="C33" s="907"/>
      <c r="D33" s="907"/>
      <c r="E33" s="907"/>
      <c r="F33" s="907"/>
      <c r="G33" s="907"/>
    </row>
    <row r="34" spans="1:7" ht="16.350000000000001" customHeight="1" x14ac:dyDescent="0.4">
      <c r="A34" s="529" t="s">
        <v>881</v>
      </c>
      <c r="B34" s="901" t="s">
        <v>1228</v>
      </c>
      <c r="C34" s="901"/>
      <c r="D34" s="901"/>
      <c r="E34" s="901"/>
      <c r="F34" s="901"/>
      <c r="G34" s="901"/>
    </row>
    <row r="35" spans="1:7" x14ac:dyDescent="0.4">
      <c r="A35" s="529"/>
      <c r="B35" s="901"/>
      <c r="C35" s="901"/>
      <c r="D35" s="901"/>
      <c r="E35" s="901"/>
      <c r="F35" s="901"/>
      <c r="G35" s="901"/>
    </row>
    <row r="36" spans="1:7" x14ac:dyDescent="0.4">
      <c r="A36" s="529"/>
      <c r="B36" s="901"/>
      <c r="C36" s="901"/>
      <c r="D36" s="901"/>
      <c r="E36" s="901"/>
      <c r="F36" s="901"/>
      <c r="G36" s="901"/>
    </row>
    <row r="37" spans="1:7" x14ac:dyDescent="0.4">
      <c r="A37" s="529"/>
      <c r="B37" s="901"/>
      <c r="C37" s="901"/>
      <c r="D37" s="901"/>
      <c r="E37" s="901"/>
      <c r="F37" s="901"/>
      <c r="G37" s="901"/>
    </row>
    <row r="44" spans="1:7" x14ac:dyDescent="0.4">
      <c r="A44" s="876">
        <v>13</v>
      </c>
      <c r="B44" s="876"/>
      <c r="C44" s="876"/>
      <c r="D44" s="876"/>
      <c r="E44" s="876"/>
      <c r="F44" s="876"/>
      <c r="G44" s="876"/>
    </row>
  </sheetData>
  <mergeCells count="15">
    <mergeCell ref="A44:G44"/>
    <mergeCell ref="B32:G33"/>
    <mergeCell ref="B34:G37"/>
    <mergeCell ref="A1:G1"/>
    <mergeCell ref="A2:G2"/>
    <mergeCell ref="A3:G3"/>
    <mergeCell ref="B26:G26"/>
    <mergeCell ref="B6:G6"/>
    <mergeCell ref="B12:G12"/>
    <mergeCell ref="B27:G27"/>
    <mergeCell ref="B4:G5"/>
    <mergeCell ref="B7:G11"/>
    <mergeCell ref="B13:G17"/>
    <mergeCell ref="B18:G19"/>
    <mergeCell ref="B28:G31"/>
  </mergeCells>
  <pageMargins left="0.62992125984251968" right="0.82677165354330717" top="0.74803149606299213" bottom="0.74803149606299213" header="0.31496062992125984" footer="0.31496062992125984"/>
  <pageSetup paperSize="9" scale="10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rightToLeft="1" view="pageBreakPreview" zoomScale="106" zoomScaleSheetLayoutView="106" workbookViewId="0"/>
  </sheetViews>
  <sheetFormatPr defaultColWidth="9" defaultRowHeight="15.75" x14ac:dyDescent="0.4"/>
  <cols>
    <col min="1" max="1" width="6.28515625" style="413" bestFit="1" customWidth="1"/>
    <col min="2" max="6" width="10.28515625" style="413" customWidth="1"/>
    <col min="7" max="7" width="9.140625" style="413" customWidth="1"/>
    <col min="8" max="8" width="10.28515625" style="413" customWidth="1"/>
    <col min="9" max="9" width="3" style="413" customWidth="1"/>
    <col min="10" max="16384" width="9" style="413"/>
  </cols>
  <sheetData>
    <row r="1" spans="1:9" s="530" customFormat="1" ht="21" x14ac:dyDescent="0.4">
      <c r="A1" s="859" t="str">
        <f>'سر برگ صفحات'!A1</f>
        <v>شرکت نمونه (سهامی عام)</v>
      </c>
      <c r="B1" s="859"/>
      <c r="C1" s="859"/>
      <c r="D1" s="859"/>
      <c r="E1" s="859"/>
      <c r="F1" s="859"/>
      <c r="G1" s="859"/>
      <c r="H1" s="859"/>
      <c r="I1" s="859"/>
    </row>
    <row r="2" spans="1:9" s="530" customFormat="1" ht="21" x14ac:dyDescent="0.4">
      <c r="A2" s="859" t="str">
        <f>'سر برگ صفحات'!A14</f>
        <v>يادداشتهاي توضيحي صورت هاي مالي</v>
      </c>
      <c r="B2" s="859"/>
      <c r="C2" s="859"/>
      <c r="D2" s="859"/>
      <c r="E2" s="859"/>
      <c r="F2" s="859"/>
      <c r="G2" s="859"/>
      <c r="H2" s="859"/>
      <c r="I2" s="859"/>
    </row>
    <row r="3" spans="1:9" s="530" customFormat="1" ht="21" x14ac:dyDescent="0.4">
      <c r="A3" s="859" t="str">
        <f>'سر برگ صفحات'!A3</f>
        <v>سال مالي منتهی به 29 اسفند 1398</v>
      </c>
      <c r="B3" s="859"/>
      <c r="C3" s="859"/>
      <c r="D3" s="859"/>
      <c r="E3" s="859"/>
      <c r="F3" s="859"/>
      <c r="G3" s="859"/>
      <c r="H3" s="859"/>
      <c r="I3" s="859"/>
    </row>
    <row r="4" spans="1:9" x14ac:dyDescent="0.4">
      <c r="A4" s="541" t="s">
        <v>910</v>
      </c>
      <c r="B4" s="901" t="s">
        <v>1039</v>
      </c>
      <c r="C4" s="901"/>
      <c r="D4" s="901"/>
      <c r="E4" s="901"/>
      <c r="F4" s="901"/>
      <c r="G4" s="901"/>
      <c r="H4" s="901"/>
      <c r="I4" s="901"/>
    </row>
    <row r="5" spans="1:9" x14ac:dyDescent="0.4">
      <c r="A5" s="541"/>
      <c r="B5" s="901"/>
      <c r="C5" s="901"/>
      <c r="D5" s="901"/>
      <c r="E5" s="901"/>
      <c r="F5" s="901"/>
      <c r="G5" s="901"/>
      <c r="H5" s="901"/>
      <c r="I5" s="901"/>
    </row>
    <row r="6" spans="1:9" x14ac:dyDescent="0.4">
      <c r="A6" s="541"/>
      <c r="B6" s="901"/>
      <c r="C6" s="901"/>
      <c r="D6" s="901"/>
      <c r="E6" s="901"/>
      <c r="F6" s="901"/>
      <c r="G6" s="901"/>
      <c r="H6" s="901"/>
      <c r="I6" s="901"/>
    </row>
    <row r="7" spans="1:9" x14ac:dyDescent="0.4">
      <c r="A7" s="541"/>
      <c r="B7" s="901"/>
      <c r="C7" s="901"/>
      <c r="D7" s="901"/>
      <c r="E7" s="901"/>
      <c r="F7" s="901"/>
      <c r="G7" s="901"/>
      <c r="H7" s="901"/>
      <c r="I7" s="901"/>
    </row>
    <row r="8" spans="1:9" x14ac:dyDescent="0.4">
      <c r="A8" s="541" t="s">
        <v>909</v>
      </c>
      <c r="B8" s="901" t="s">
        <v>1040</v>
      </c>
      <c r="C8" s="901"/>
      <c r="D8" s="901"/>
      <c r="E8" s="901"/>
      <c r="F8" s="901"/>
      <c r="G8" s="901"/>
      <c r="H8" s="901"/>
      <c r="I8" s="901"/>
    </row>
    <row r="9" spans="1:9" x14ac:dyDescent="0.4">
      <c r="A9" s="541"/>
      <c r="B9" s="901"/>
      <c r="C9" s="901"/>
      <c r="D9" s="901"/>
      <c r="E9" s="901"/>
      <c r="F9" s="901"/>
      <c r="G9" s="901"/>
      <c r="H9" s="901"/>
      <c r="I9" s="901"/>
    </row>
    <row r="10" spans="1:9" x14ac:dyDescent="0.4">
      <c r="A10" s="541"/>
      <c r="B10" s="901"/>
      <c r="C10" s="901"/>
      <c r="D10" s="901"/>
      <c r="E10" s="901"/>
      <c r="F10" s="901"/>
      <c r="G10" s="901"/>
      <c r="H10" s="901"/>
      <c r="I10" s="901"/>
    </row>
    <row r="11" spans="1:9" x14ac:dyDescent="0.4">
      <c r="A11" s="541"/>
      <c r="B11" s="901"/>
      <c r="C11" s="901"/>
      <c r="D11" s="901"/>
      <c r="E11" s="901"/>
      <c r="F11" s="901"/>
      <c r="G11" s="901"/>
      <c r="H11" s="901"/>
      <c r="I11" s="901"/>
    </row>
    <row r="12" spans="1:9" x14ac:dyDescent="0.4">
      <c r="A12" s="541"/>
      <c r="B12" s="901"/>
      <c r="C12" s="901"/>
      <c r="D12" s="901"/>
      <c r="E12" s="901"/>
      <c r="F12" s="901"/>
      <c r="G12" s="901"/>
      <c r="H12" s="901"/>
      <c r="I12" s="901"/>
    </row>
    <row r="13" spans="1:9" ht="9" customHeight="1" x14ac:dyDescent="0.4">
      <c r="A13" s="541"/>
      <c r="B13" s="901"/>
      <c r="C13" s="901"/>
      <c r="D13" s="901"/>
      <c r="E13" s="901"/>
      <c r="F13" s="901"/>
      <c r="G13" s="901"/>
      <c r="H13" s="901"/>
      <c r="I13" s="901"/>
    </row>
    <row r="14" spans="1:9" s="376" customFormat="1" ht="19.5" x14ac:dyDescent="0.5">
      <c r="A14" s="372" t="s">
        <v>908</v>
      </c>
      <c r="B14" s="909" t="s">
        <v>907</v>
      </c>
      <c r="C14" s="909"/>
      <c r="D14" s="909"/>
      <c r="E14" s="909"/>
      <c r="F14" s="909"/>
      <c r="G14" s="909"/>
      <c r="H14" s="909"/>
      <c r="I14" s="909"/>
    </row>
    <row r="15" spans="1:9" x14ac:dyDescent="0.4">
      <c r="A15" s="541" t="s">
        <v>906</v>
      </c>
      <c r="B15" s="902" t="s">
        <v>1041</v>
      </c>
      <c r="C15" s="902"/>
      <c r="D15" s="902"/>
      <c r="E15" s="902"/>
      <c r="F15" s="902"/>
      <c r="G15" s="902"/>
      <c r="H15" s="902"/>
      <c r="I15" s="902"/>
    </row>
    <row r="16" spans="1:9" x14ac:dyDescent="0.4">
      <c r="A16" s="541"/>
      <c r="B16" s="902"/>
      <c r="C16" s="902"/>
      <c r="D16" s="902"/>
      <c r="E16" s="902"/>
      <c r="F16" s="902"/>
      <c r="G16" s="902"/>
      <c r="H16" s="902"/>
      <c r="I16" s="902"/>
    </row>
    <row r="17" spans="1:9" x14ac:dyDescent="0.4">
      <c r="A17" s="541"/>
      <c r="B17" s="902"/>
      <c r="C17" s="902"/>
      <c r="D17" s="902"/>
      <c r="E17" s="902"/>
      <c r="F17" s="902"/>
      <c r="G17" s="902"/>
      <c r="H17" s="902"/>
      <c r="I17" s="902"/>
    </row>
    <row r="18" spans="1:9" x14ac:dyDescent="0.4">
      <c r="A18" s="541"/>
      <c r="B18" s="902"/>
      <c r="C18" s="902"/>
      <c r="D18" s="902"/>
      <c r="E18" s="902"/>
      <c r="F18" s="902"/>
      <c r="G18" s="902"/>
      <c r="H18" s="902"/>
      <c r="I18" s="902"/>
    </row>
    <row r="19" spans="1:9" ht="8.25" customHeight="1" x14ac:dyDescent="0.4"/>
    <row r="20" spans="1:9" x14ac:dyDescent="0.4">
      <c r="A20" s="529"/>
      <c r="B20" s="529"/>
      <c r="F20" s="906" t="s">
        <v>905</v>
      </c>
      <c r="G20" s="906"/>
    </row>
    <row r="21" spans="1:9" x14ac:dyDescent="0.4">
      <c r="A21" s="529"/>
      <c r="B21" s="908" t="s">
        <v>904</v>
      </c>
      <c r="C21" s="908"/>
      <c r="F21" s="914" t="s">
        <v>902</v>
      </c>
      <c r="G21" s="914"/>
    </row>
    <row r="22" spans="1:9" x14ac:dyDescent="0.4">
      <c r="A22" s="529"/>
      <c r="B22" s="908" t="s">
        <v>903</v>
      </c>
      <c r="C22" s="908"/>
      <c r="F22" s="912" t="s">
        <v>902</v>
      </c>
      <c r="G22" s="912"/>
    </row>
    <row r="23" spans="1:9" x14ac:dyDescent="0.4">
      <c r="A23" s="529"/>
      <c r="B23" s="908" t="s">
        <v>901</v>
      </c>
      <c r="C23" s="908"/>
      <c r="F23" s="912" t="s">
        <v>899</v>
      </c>
      <c r="G23" s="912"/>
    </row>
    <row r="24" spans="1:9" x14ac:dyDescent="0.4">
      <c r="A24" s="529"/>
      <c r="B24" s="908" t="s">
        <v>900</v>
      </c>
      <c r="C24" s="908"/>
      <c r="F24" s="912" t="s">
        <v>899</v>
      </c>
      <c r="G24" s="912"/>
    </row>
    <row r="26" spans="1:9" x14ac:dyDescent="0.4">
      <c r="A26" s="541" t="s">
        <v>898</v>
      </c>
      <c r="B26" s="902" t="s">
        <v>960</v>
      </c>
      <c r="C26" s="902"/>
      <c r="D26" s="902"/>
      <c r="E26" s="902"/>
      <c r="F26" s="902"/>
      <c r="G26" s="902"/>
      <c r="H26" s="902"/>
      <c r="I26" s="902"/>
    </row>
    <row r="27" spans="1:9" x14ac:dyDescent="0.4">
      <c r="A27" s="541"/>
      <c r="B27" s="902"/>
      <c r="C27" s="902"/>
      <c r="D27" s="902"/>
      <c r="E27" s="902"/>
      <c r="F27" s="902"/>
      <c r="G27" s="902"/>
      <c r="H27" s="902"/>
      <c r="I27" s="902"/>
    </row>
    <row r="28" spans="1:9" x14ac:dyDescent="0.4">
      <c r="A28" s="541"/>
      <c r="B28" s="902"/>
      <c r="C28" s="902"/>
      <c r="D28" s="902"/>
      <c r="E28" s="902"/>
      <c r="F28" s="902"/>
      <c r="G28" s="902"/>
      <c r="H28" s="902"/>
      <c r="I28" s="902"/>
    </row>
    <row r="29" spans="1:9" x14ac:dyDescent="0.4">
      <c r="A29" s="541"/>
      <c r="B29" s="902"/>
      <c r="C29" s="902"/>
      <c r="D29" s="902"/>
      <c r="E29" s="902"/>
      <c r="F29" s="902"/>
      <c r="G29" s="902"/>
      <c r="H29" s="902"/>
      <c r="I29" s="902"/>
    </row>
    <row r="30" spans="1:9" s="376" customFormat="1" ht="19.5" x14ac:dyDescent="0.5">
      <c r="A30" s="372" t="s">
        <v>897</v>
      </c>
      <c r="B30" s="909" t="s">
        <v>896</v>
      </c>
      <c r="C30" s="909"/>
      <c r="D30" s="909"/>
      <c r="E30" s="909"/>
      <c r="F30" s="909"/>
      <c r="G30" s="909"/>
      <c r="H30" s="909"/>
      <c r="I30" s="909"/>
    </row>
    <row r="31" spans="1:9" x14ac:dyDescent="0.4">
      <c r="A31" s="541" t="s">
        <v>895</v>
      </c>
      <c r="B31" s="901" t="s">
        <v>1042</v>
      </c>
      <c r="C31" s="901"/>
      <c r="D31" s="901"/>
      <c r="E31" s="901"/>
      <c r="F31" s="901"/>
      <c r="G31" s="901"/>
      <c r="H31" s="901"/>
      <c r="I31" s="901"/>
    </row>
    <row r="32" spans="1:9" x14ac:dyDescent="0.4">
      <c r="A32" s="541"/>
      <c r="B32" s="901"/>
      <c r="C32" s="901"/>
      <c r="D32" s="901"/>
      <c r="E32" s="901"/>
      <c r="F32" s="901"/>
      <c r="G32" s="901"/>
      <c r="H32" s="901"/>
      <c r="I32" s="901"/>
    </row>
    <row r="33" spans="1:9" x14ac:dyDescent="0.4">
      <c r="A33" s="541"/>
      <c r="B33" s="901"/>
      <c r="C33" s="901"/>
      <c r="D33" s="901"/>
      <c r="E33" s="901"/>
      <c r="F33" s="901"/>
      <c r="G33" s="901"/>
      <c r="H33" s="901"/>
      <c r="I33" s="901"/>
    </row>
    <row r="34" spans="1:9" x14ac:dyDescent="0.4">
      <c r="A34" s="541"/>
      <c r="B34" s="901"/>
      <c r="C34" s="901"/>
      <c r="D34" s="901"/>
      <c r="E34" s="901"/>
      <c r="F34" s="901"/>
      <c r="G34" s="901"/>
      <c r="H34" s="901"/>
      <c r="I34" s="901"/>
    </row>
    <row r="35" spans="1:9" x14ac:dyDescent="0.4">
      <c r="A35" s="541"/>
      <c r="B35" s="901"/>
      <c r="C35" s="901"/>
      <c r="D35" s="901"/>
      <c r="E35" s="901"/>
      <c r="F35" s="901"/>
      <c r="G35" s="901"/>
      <c r="H35" s="901"/>
      <c r="I35" s="901"/>
    </row>
    <row r="36" spans="1:9" x14ac:dyDescent="0.4">
      <c r="A36" s="541"/>
      <c r="B36" s="901"/>
      <c r="C36" s="901"/>
      <c r="D36" s="901"/>
      <c r="E36" s="901"/>
      <c r="F36" s="901"/>
      <c r="G36" s="901"/>
      <c r="H36" s="901"/>
      <c r="I36" s="901"/>
    </row>
    <row r="37" spans="1:9" x14ac:dyDescent="0.4">
      <c r="A37" s="541"/>
      <c r="B37" s="901"/>
      <c r="C37" s="901"/>
      <c r="D37" s="901"/>
      <c r="E37" s="901"/>
      <c r="F37" s="901"/>
      <c r="G37" s="901"/>
      <c r="H37" s="901"/>
      <c r="I37" s="901"/>
    </row>
    <row r="38" spans="1:9" x14ac:dyDescent="0.4">
      <c r="A38" s="541"/>
      <c r="B38" s="901"/>
      <c r="C38" s="901"/>
      <c r="D38" s="901"/>
      <c r="E38" s="901"/>
      <c r="F38" s="901"/>
      <c r="G38" s="901"/>
      <c r="H38" s="901"/>
      <c r="I38" s="901"/>
    </row>
    <row r="39" spans="1:9" x14ac:dyDescent="0.4">
      <c r="A39" s="541" t="s">
        <v>894</v>
      </c>
      <c r="B39" s="901" t="s">
        <v>1043</v>
      </c>
      <c r="C39" s="901"/>
      <c r="D39" s="901"/>
      <c r="E39" s="901"/>
      <c r="F39" s="901"/>
      <c r="G39" s="901"/>
      <c r="H39" s="901"/>
      <c r="I39" s="901"/>
    </row>
    <row r="40" spans="1:9" x14ac:dyDescent="0.4">
      <c r="A40" s="541"/>
      <c r="B40" s="901"/>
      <c r="C40" s="901"/>
      <c r="D40" s="901"/>
      <c r="E40" s="901"/>
      <c r="F40" s="901"/>
      <c r="G40" s="901"/>
      <c r="H40" s="901"/>
      <c r="I40" s="901"/>
    </row>
    <row r="41" spans="1:9" x14ac:dyDescent="0.4">
      <c r="A41" s="913"/>
      <c r="B41" s="913"/>
      <c r="C41" s="913"/>
      <c r="D41" s="913"/>
      <c r="E41" s="913"/>
      <c r="F41" s="913"/>
      <c r="G41" s="913"/>
      <c r="H41" s="913"/>
      <c r="I41" s="913"/>
    </row>
    <row r="45" spans="1:9" x14ac:dyDescent="0.4">
      <c r="A45" s="913" t="s">
        <v>1236</v>
      </c>
      <c r="B45" s="913"/>
      <c r="C45" s="913"/>
      <c r="D45" s="913"/>
      <c r="E45" s="913"/>
      <c r="F45" s="913"/>
      <c r="G45" s="913"/>
      <c r="H45" s="913"/>
      <c r="I45" s="913"/>
    </row>
  </sheetData>
  <mergeCells count="22">
    <mergeCell ref="A45:I45"/>
    <mergeCell ref="A1:I1"/>
    <mergeCell ref="A2:I2"/>
    <mergeCell ref="A3:I3"/>
    <mergeCell ref="A41:I41"/>
    <mergeCell ref="B4:I7"/>
    <mergeCell ref="B8:I13"/>
    <mergeCell ref="B14:I14"/>
    <mergeCell ref="B30:I30"/>
    <mergeCell ref="B15:I18"/>
    <mergeCell ref="B21:C21"/>
    <mergeCell ref="B22:C22"/>
    <mergeCell ref="B23:C23"/>
    <mergeCell ref="B24:C24"/>
    <mergeCell ref="F21:G21"/>
    <mergeCell ref="F22:G22"/>
    <mergeCell ref="B39:I40"/>
    <mergeCell ref="F23:G23"/>
    <mergeCell ref="F24:G24"/>
    <mergeCell ref="F20:G20"/>
    <mergeCell ref="B26:I29"/>
    <mergeCell ref="B31:I38"/>
  </mergeCells>
  <pageMargins left="0.39370078740157483" right="0.78740157480314965" top="0.39370078740157483"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rightToLeft="1" view="pageBreakPreview" topLeftCell="A16" zoomScale="112" zoomScaleSheetLayoutView="112" workbookViewId="0"/>
  </sheetViews>
  <sheetFormatPr defaultColWidth="9" defaultRowHeight="15.75" x14ac:dyDescent="0.4"/>
  <cols>
    <col min="1" max="1" width="2.85546875" style="413" customWidth="1"/>
    <col min="2" max="2" width="7" style="413" customWidth="1"/>
    <col min="3" max="3" width="9" style="413"/>
    <col min="4" max="4" width="18.85546875" style="413" customWidth="1"/>
    <col min="5" max="5" width="9.7109375" style="413" customWidth="1"/>
    <col min="6" max="7" width="9" style="413"/>
    <col min="8" max="8" width="5.42578125" style="413" customWidth="1"/>
    <col min="9" max="16384" width="9" style="413"/>
  </cols>
  <sheetData>
    <row r="1" spans="1:9" x14ac:dyDescent="0.4">
      <c r="A1" s="878" t="str">
        <f>'سر برگ صفحات'!A1</f>
        <v>شرکت نمونه (سهامی عام)</v>
      </c>
      <c r="B1" s="878"/>
      <c r="C1" s="878"/>
      <c r="D1" s="878"/>
      <c r="E1" s="878"/>
      <c r="F1" s="878"/>
      <c r="G1" s="878"/>
      <c r="H1" s="878"/>
      <c r="I1" s="411"/>
    </row>
    <row r="2" spans="1:9" x14ac:dyDescent="0.4">
      <c r="A2" s="878" t="str">
        <f>'سر برگ صفحات'!A14</f>
        <v>يادداشتهاي توضيحي صورت هاي مالي</v>
      </c>
      <c r="B2" s="878"/>
      <c r="C2" s="878"/>
      <c r="D2" s="878"/>
      <c r="E2" s="878"/>
      <c r="F2" s="878"/>
      <c r="G2" s="878"/>
      <c r="H2" s="878"/>
      <c r="I2" s="411"/>
    </row>
    <row r="3" spans="1:9" x14ac:dyDescent="0.4">
      <c r="A3" s="878" t="str">
        <f>'سر برگ صفحات'!A3</f>
        <v>سال مالي منتهی به 29 اسفند 1398</v>
      </c>
      <c r="B3" s="878"/>
      <c r="C3" s="878"/>
      <c r="D3" s="878"/>
      <c r="E3" s="878"/>
      <c r="F3" s="878"/>
      <c r="G3" s="878"/>
      <c r="H3" s="878"/>
      <c r="I3" s="411"/>
    </row>
    <row r="4" spans="1:9" x14ac:dyDescent="0.4">
      <c r="A4" s="411"/>
      <c r="B4" s="411"/>
      <c r="C4" s="411"/>
      <c r="D4" s="411"/>
      <c r="E4" s="411"/>
      <c r="F4" s="411"/>
      <c r="G4" s="411"/>
      <c r="H4" s="411"/>
    </row>
    <row r="5" spans="1:9" ht="17.100000000000001" customHeight="1" x14ac:dyDescent="0.4">
      <c r="B5" s="915" t="s">
        <v>961</v>
      </c>
      <c r="C5" s="915"/>
      <c r="D5" s="915"/>
      <c r="E5" s="915"/>
      <c r="F5" s="915"/>
      <c r="G5" s="915"/>
      <c r="H5" s="915"/>
    </row>
    <row r="6" spans="1:9" ht="17.100000000000001" customHeight="1" x14ac:dyDescent="0.4">
      <c r="B6" s="917" t="s">
        <v>1045</v>
      </c>
      <c r="C6" s="917"/>
      <c r="D6" s="917"/>
      <c r="E6" s="917"/>
      <c r="F6" s="917"/>
      <c r="G6" s="917"/>
      <c r="H6" s="917"/>
    </row>
    <row r="7" spans="1:9" ht="17.100000000000001" customHeight="1" x14ac:dyDescent="0.4">
      <c r="B7" s="917"/>
      <c r="C7" s="917"/>
      <c r="D7" s="917"/>
      <c r="E7" s="917"/>
      <c r="F7" s="917"/>
      <c r="G7" s="917"/>
      <c r="H7" s="917"/>
    </row>
    <row r="8" spans="1:9" ht="17.100000000000001" customHeight="1" x14ac:dyDescent="0.4">
      <c r="B8" s="917"/>
      <c r="C8" s="917"/>
      <c r="D8" s="917"/>
      <c r="E8" s="917"/>
      <c r="F8" s="917"/>
      <c r="G8" s="917"/>
      <c r="H8" s="917"/>
    </row>
    <row r="9" spans="1:9" ht="17.100000000000001" customHeight="1" x14ac:dyDescent="0.4">
      <c r="B9" s="907" t="s">
        <v>1044</v>
      </c>
      <c r="C9" s="907"/>
      <c r="D9" s="907"/>
      <c r="E9" s="907"/>
      <c r="F9" s="907"/>
      <c r="G9" s="907"/>
      <c r="H9" s="907"/>
    </row>
    <row r="10" spans="1:9" ht="17.100000000000001" customHeight="1" x14ac:dyDescent="0.4">
      <c r="B10" s="907"/>
      <c r="C10" s="907"/>
      <c r="D10" s="907"/>
      <c r="E10" s="907"/>
      <c r="F10" s="907"/>
      <c r="G10" s="907"/>
      <c r="H10" s="907"/>
    </row>
    <row r="11" spans="1:9" s="410" customFormat="1" x14ac:dyDescent="0.4">
      <c r="B11" s="414" t="s">
        <v>611</v>
      </c>
      <c r="C11" s="415" t="s">
        <v>612</v>
      </c>
      <c r="D11" s="409"/>
      <c r="E11" s="409"/>
      <c r="F11" s="409"/>
      <c r="G11" s="409"/>
      <c r="H11" s="409"/>
    </row>
    <row r="12" spans="1:9" ht="17.100000000000001" customHeight="1" x14ac:dyDescent="0.4">
      <c r="B12" s="916" t="s">
        <v>1046</v>
      </c>
      <c r="C12" s="916"/>
      <c r="D12" s="916"/>
      <c r="E12" s="916"/>
      <c r="F12" s="916"/>
      <c r="G12" s="916"/>
      <c r="H12" s="916"/>
    </row>
    <row r="13" spans="1:9" ht="17.100000000000001" customHeight="1" x14ac:dyDescent="0.4">
      <c r="B13" s="916"/>
      <c r="C13" s="916"/>
      <c r="D13" s="916"/>
      <c r="E13" s="916"/>
      <c r="F13" s="916"/>
      <c r="G13" s="916"/>
      <c r="H13" s="916"/>
    </row>
    <row r="14" spans="1:9" s="410" customFormat="1" x14ac:dyDescent="0.4">
      <c r="B14" s="804" t="s">
        <v>613</v>
      </c>
      <c r="C14" s="805" t="s">
        <v>614</v>
      </c>
      <c r="D14" s="806"/>
      <c r="E14" s="806"/>
      <c r="F14" s="806"/>
      <c r="G14" s="806"/>
      <c r="H14" s="806"/>
    </row>
    <row r="15" spans="1:9" ht="17.100000000000001" customHeight="1" x14ac:dyDescent="0.4">
      <c r="B15" s="916" t="s">
        <v>1047</v>
      </c>
      <c r="C15" s="916"/>
      <c r="D15" s="916"/>
      <c r="E15" s="916"/>
      <c r="F15" s="916"/>
      <c r="G15" s="916"/>
      <c r="H15" s="916"/>
    </row>
    <row r="16" spans="1:9" ht="17.100000000000001" customHeight="1" x14ac:dyDescent="0.4">
      <c r="B16" s="916"/>
      <c r="C16" s="916"/>
      <c r="D16" s="916"/>
      <c r="E16" s="916"/>
      <c r="F16" s="916"/>
      <c r="G16" s="916"/>
      <c r="H16" s="916"/>
    </row>
    <row r="17" spans="1:8" ht="17.100000000000001" customHeight="1" x14ac:dyDescent="0.4">
      <c r="B17" s="916"/>
      <c r="C17" s="916"/>
      <c r="D17" s="916"/>
      <c r="E17" s="916"/>
      <c r="F17" s="916"/>
      <c r="G17" s="916"/>
      <c r="H17" s="916"/>
    </row>
    <row r="18" spans="1:8" ht="17.100000000000001" customHeight="1" x14ac:dyDescent="0.4">
      <c r="B18" s="916"/>
      <c r="C18" s="916"/>
      <c r="D18" s="916"/>
      <c r="E18" s="916"/>
      <c r="F18" s="916"/>
      <c r="G18" s="916"/>
      <c r="H18" s="916"/>
    </row>
    <row r="19" spans="1:8" s="410" customFormat="1" x14ac:dyDescent="0.4">
      <c r="B19" s="804" t="s">
        <v>615</v>
      </c>
      <c r="C19" s="805" t="s">
        <v>616</v>
      </c>
      <c r="D19" s="806"/>
      <c r="E19" s="806"/>
      <c r="F19" s="806"/>
      <c r="G19" s="806"/>
      <c r="H19" s="806"/>
    </row>
    <row r="20" spans="1:8" ht="17.100000000000001" customHeight="1" x14ac:dyDescent="0.4">
      <c r="B20" s="916" t="s">
        <v>1048</v>
      </c>
      <c r="C20" s="916"/>
      <c r="D20" s="916"/>
      <c r="E20" s="916"/>
      <c r="F20" s="916"/>
      <c r="G20" s="916"/>
      <c r="H20" s="916"/>
    </row>
    <row r="21" spans="1:8" ht="17.100000000000001" customHeight="1" x14ac:dyDescent="0.4">
      <c r="B21" s="916"/>
      <c r="C21" s="916"/>
      <c r="D21" s="916"/>
      <c r="E21" s="916"/>
      <c r="F21" s="916"/>
      <c r="G21" s="916"/>
      <c r="H21" s="916"/>
    </row>
    <row r="22" spans="1:8" ht="17.100000000000001" customHeight="1" x14ac:dyDescent="0.4">
      <c r="B22" s="915" t="s">
        <v>962</v>
      </c>
      <c r="C22" s="915"/>
      <c r="D22" s="915"/>
      <c r="E22" s="915"/>
      <c r="F22" s="915"/>
      <c r="G22" s="915"/>
      <c r="H22" s="915"/>
    </row>
    <row r="23" spans="1:8" x14ac:dyDescent="0.4">
      <c r="A23" s="411"/>
      <c r="B23" s="922" t="s">
        <v>617</v>
      </c>
      <c r="C23" s="922"/>
      <c r="D23" s="922"/>
      <c r="E23" s="922"/>
      <c r="F23" s="922"/>
      <c r="G23" s="922"/>
      <c r="H23" s="922"/>
    </row>
    <row r="24" spans="1:8" x14ac:dyDescent="0.4">
      <c r="A24" s="411"/>
      <c r="B24" s="922" t="s">
        <v>618</v>
      </c>
      <c r="C24" s="922"/>
      <c r="D24" s="922"/>
      <c r="E24" s="411"/>
      <c r="F24" s="411"/>
      <c r="G24" s="411"/>
      <c r="H24" s="411"/>
    </row>
    <row r="25" spans="1:8" s="543" customFormat="1" ht="14.25" x14ac:dyDescent="0.35">
      <c r="A25" s="542"/>
      <c r="C25" s="921" t="s">
        <v>457</v>
      </c>
      <c r="D25" s="921"/>
      <c r="E25" s="925" t="s">
        <v>954</v>
      </c>
      <c r="F25" s="925"/>
      <c r="G25" s="925"/>
      <c r="H25" s="925"/>
    </row>
    <row r="26" spans="1:8" s="543" customFormat="1" ht="14.25" x14ac:dyDescent="0.35">
      <c r="A26" s="542"/>
      <c r="B26" s="542"/>
      <c r="C26" s="544"/>
      <c r="D26" s="542"/>
      <c r="E26" s="925"/>
      <c r="F26" s="925"/>
      <c r="G26" s="925"/>
      <c r="H26" s="925"/>
    </row>
    <row r="27" spans="1:8" x14ac:dyDescent="0.4">
      <c r="A27" s="411"/>
      <c r="B27" s="922" t="s">
        <v>619</v>
      </c>
      <c r="C27" s="922"/>
      <c r="D27" s="922"/>
      <c r="E27" s="411"/>
      <c r="F27" s="411"/>
      <c r="G27" s="411"/>
      <c r="H27" s="411"/>
    </row>
    <row r="28" spans="1:8" s="543" customFormat="1" ht="17.100000000000001" customHeight="1" x14ac:dyDescent="0.35">
      <c r="A28" s="542"/>
      <c r="C28" s="921" t="s">
        <v>620</v>
      </c>
      <c r="D28" s="921"/>
      <c r="E28" s="923" t="s">
        <v>963</v>
      </c>
      <c r="F28" s="923"/>
      <c r="G28" s="923"/>
      <c r="H28" s="923"/>
    </row>
    <row r="29" spans="1:8" s="543" customFormat="1" ht="14.25" x14ac:dyDescent="0.35">
      <c r="A29" s="542"/>
      <c r="C29" s="921" t="s">
        <v>621</v>
      </c>
      <c r="D29" s="921"/>
      <c r="E29" s="923" t="s">
        <v>964</v>
      </c>
      <c r="F29" s="923"/>
      <c r="G29" s="923"/>
      <c r="H29" s="923"/>
    </row>
    <row r="30" spans="1:8" x14ac:dyDescent="0.4">
      <c r="A30" s="411"/>
      <c r="B30" s="411"/>
      <c r="C30" s="412"/>
      <c r="D30" s="411"/>
      <c r="E30" s="923"/>
      <c r="F30" s="923"/>
      <c r="G30" s="923"/>
      <c r="H30" s="923"/>
    </row>
    <row r="31" spans="1:8" x14ac:dyDescent="0.4">
      <c r="A31" s="411"/>
      <c r="B31" s="922" t="s">
        <v>622</v>
      </c>
      <c r="C31" s="922"/>
      <c r="D31" s="922"/>
      <c r="E31" s="411"/>
      <c r="F31" s="411"/>
      <c r="H31" s="411"/>
    </row>
    <row r="32" spans="1:8" s="543" customFormat="1" ht="17.100000000000001" customHeight="1" x14ac:dyDescent="0.35">
      <c r="A32" s="542"/>
      <c r="B32" s="918" t="s">
        <v>1049</v>
      </c>
      <c r="C32" s="918"/>
      <c r="D32" s="918"/>
      <c r="E32" s="926" t="s">
        <v>955</v>
      </c>
      <c r="F32" s="926"/>
      <c r="G32" s="926"/>
      <c r="H32" s="926"/>
    </row>
    <row r="33" spans="1:10" s="543" customFormat="1" ht="14.25" x14ac:dyDescent="0.35">
      <c r="A33" s="542"/>
      <c r="B33" s="807"/>
      <c r="C33" s="808"/>
      <c r="D33" s="807"/>
      <c r="E33" s="926"/>
      <c r="F33" s="926"/>
      <c r="G33" s="926"/>
      <c r="H33" s="926"/>
    </row>
    <row r="34" spans="1:10" ht="7.5" customHeight="1" x14ac:dyDescent="0.4">
      <c r="A34" s="411"/>
      <c r="B34" s="809"/>
      <c r="C34" s="707"/>
      <c r="D34" s="809"/>
      <c r="E34" s="707"/>
      <c r="F34" s="707"/>
      <c r="G34" s="707"/>
      <c r="H34" s="809"/>
    </row>
    <row r="35" spans="1:10" s="543" customFormat="1" ht="14.25" x14ac:dyDescent="0.35">
      <c r="A35" s="542"/>
      <c r="B35" s="919" t="s">
        <v>951</v>
      </c>
      <c r="C35" s="919"/>
      <c r="D35" s="919"/>
      <c r="E35" s="919" t="s">
        <v>623</v>
      </c>
      <c r="F35" s="919"/>
      <c r="G35" s="919"/>
      <c r="H35" s="807"/>
    </row>
    <row r="36" spans="1:10" s="543" customFormat="1" ht="14.25" x14ac:dyDescent="0.35">
      <c r="A36" s="542"/>
      <c r="B36" s="808"/>
      <c r="C36" s="808"/>
      <c r="D36" s="808"/>
      <c r="E36" s="808"/>
      <c r="F36" s="808"/>
      <c r="G36" s="808"/>
      <c r="H36" s="807"/>
    </row>
    <row r="37" spans="1:10" x14ac:dyDescent="0.4">
      <c r="A37" s="411"/>
      <c r="B37" s="924" t="s">
        <v>952</v>
      </c>
      <c r="C37" s="924"/>
      <c r="D37" s="924"/>
      <c r="E37" s="924"/>
      <c r="F37" s="924"/>
      <c r="G37" s="924"/>
      <c r="H37" s="924"/>
    </row>
    <row r="38" spans="1:10" ht="17.100000000000001" customHeight="1" x14ac:dyDescent="0.4">
      <c r="A38" s="411"/>
      <c r="B38" s="920" t="s">
        <v>1050</v>
      </c>
      <c r="C38" s="920"/>
      <c r="D38" s="920"/>
      <c r="E38" s="920"/>
      <c r="F38" s="920"/>
      <c r="G38" s="920"/>
      <c r="H38" s="920"/>
      <c r="I38" s="411"/>
      <c r="J38" s="411"/>
    </row>
    <row r="39" spans="1:10" x14ac:dyDescent="0.4">
      <c r="A39" s="411"/>
      <c r="B39" s="920"/>
      <c r="C39" s="920"/>
      <c r="D39" s="920"/>
      <c r="E39" s="920"/>
      <c r="F39" s="920"/>
      <c r="G39" s="920"/>
      <c r="H39" s="920"/>
      <c r="I39" s="411"/>
      <c r="J39" s="411"/>
    </row>
    <row r="40" spans="1:10" x14ac:dyDescent="0.4">
      <c r="A40" s="411"/>
      <c r="B40" s="920"/>
      <c r="C40" s="920"/>
      <c r="D40" s="920"/>
      <c r="E40" s="920"/>
      <c r="F40" s="920"/>
      <c r="G40" s="920"/>
      <c r="H40" s="920"/>
    </row>
    <row r="41" spans="1:10" x14ac:dyDescent="0.4">
      <c r="A41" s="411"/>
      <c r="B41" s="411"/>
      <c r="C41" s="412"/>
      <c r="D41" s="411"/>
      <c r="E41" s="411"/>
      <c r="F41" s="411"/>
      <c r="G41" s="411"/>
      <c r="H41" s="411"/>
    </row>
    <row r="42" spans="1:10" x14ac:dyDescent="0.4">
      <c r="A42" s="878">
        <v>15</v>
      </c>
      <c r="B42" s="878"/>
      <c r="C42" s="878"/>
      <c r="D42" s="878"/>
      <c r="E42" s="878"/>
      <c r="F42" s="878"/>
      <c r="G42" s="878"/>
      <c r="H42" s="878"/>
    </row>
    <row r="43" spans="1:10" x14ac:dyDescent="0.4">
      <c r="A43" s="411"/>
      <c r="B43" s="411"/>
      <c r="C43" s="412"/>
      <c r="D43" s="411"/>
      <c r="E43" s="411"/>
      <c r="F43" s="411"/>
      <c r="G43" s="411"/>
      <c r="H43" s="411"/>
    </row>
    <row r="44" spans="1:10" x14ac:dyDescent="0.4">
      <c r="A44" s="411"/>
      <c r="B44" s="411"/>
      <c r="C44" s="412"/>
      <c r="D44" s="411"/>
      <c r="E44" s="411"/>
      <c r="F44" s="411"/>
      <c r="G44" s="411"/>
      <c r="H44" s="411"/>
    </row>
    <row r="45" spans="1:10" x14ac:dyDescent="0.4">
      <c r="A45" s="411"/>
      <c r="B45" s="411"/>
      <c r="C45" s="412"/>
      <c r="D45" s="411"/>
      <c r="E45" s="411"/>
      <c r="F45" s="411"/>
      <c r="G45" s="411"/>
      <c r="H45" s="411"/>
    </row>
  </sheetData>
  <mergeCells count="27">
    <mergeCell ref="E25:H26"/>
    <mergeCell ref="E32:H33"/>
    <mergeCell ref="B24:D24"/>
    <mergeCell ref="B23:H23"/>
    <mergeCell ref="E35:G35"/>
    <mergeCell ref="C25:D25"/>
    <mergeCell ref="B27:D27"/>
    <mergeCell ref="A42:H42"/>
    <mergeCell ref="B32:D32"/>
    <mergeCell ref="B35:D35"/>
    <mergeCell ref="B38:H40"/>
    <mergeCell ref="C28:D28"/>
    <mergeCell ref="B31:D31"/>
    <mergeCell ref="E29:H30"/>
    <mergeCell ref="E28:H28"/>
    <mergeCell ref="C29:D29"/>
    <mergeCell ref="B37:H37"/>
    <mergeCell ref="A1:H1"/>
    <mergeCell ref="A2:H2"/>
    <mergeCell ref="A3:H3"/>
    <mergeCell ref="B5:H5"/>
    <mergeCell ref="B22:H22"/>
    <mergeCell ref="B15:H18"/>
    <mergeCell ref="B20:H21"/>
    <mergeCell ref="B6:H8"/>
    <mergeCell ref="B9:H10"/>
    <mergeCell ref="B12:H13"/>
  </mergeCells>
  <pageMargins left="0.39370078740157483" right="1.57" top="0.39370078740157483" bottom="0.39370078740157483" header="0.31496062992125984" footer="0.31496062992125984"/>
  <pageSetup orientation="portrait" r:id="rId1"/>
  <rowBreaks count="1" manualBreakCount="1">
    <brk id="42"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rightToLeft="1" view="pageBreakPreview" topLeftCell="A13" zoomScale="106" zoomScaleSheetLayoutView="106" workbookViewId="0"/>
  </sheetViews>
  <sheetFormatPr defaultColWidth="9" defaultRowHeight="15.75" x14ac:dyDescent="0.4"/>
  <cols>
    <col min="1" max="1" width="2.85546875" style="413" customWidth="1"/>
    <col min="2" max="2" width="4.140625" style="418" customWidth="1"/>
    <col min="3" max="3" width="6.140625" style="418" customWidth="1"/>
    <col min="4" max="9" width="9" style="413"/>
    <col min="10" max="10" width="13.140625" style="413" customWidth="1"/>
    <col min="11" max="16384" width="9" style="413"/>
  </cols>
  <sheetData>
    <row r="1" spans="1:10" s="410" customFormat="1" ht="21" x14ac:dyDescent="0.4">
      <c r="A1" s="866" t="str">
        <f>'سر برگ صفحات'!A1</f>
        <v>شرکت نمونه (سهامی عام)</v>
      </c>
      <c r="B1" s="866"/>
      <c r="C1" s="866"/>
      <c r="D1" s="866"/>
      <c r="E1" s="866"/>
      <c r="F1" s="866"/>
      <c r="G1" s="866"/>
      <c r="H1" s="866"/>
      <c r="I1" s="866"/>
      <c r="J1" s="866"/>
    </row>
    <row r="2" spans="1:10" s="410" customFormat="1" ht="21" x14ac:dyDescent="0.4">
      <c r="A2" s="866" t="str">
        <f>'سر برگ صفحات'!A14</f>
        <v>يادداشتهاي توضيحي صورت هاي مالي</v>
      </c>
      <c r="B2" s="866"/>
      <c r="C2" s="866"/>
      <c r="D2" s="866"/>
      <c r="E2" s="866"/>
      <c r="F2" s="866"/>
      <c r="G2" s="866"/>
      <c r="H2" s="866"/>
      <c r="I2" s="866"/>
      <c r="J2" s="866"/>
    </row>
    <row r="3" spans="1:10" s="410" customFormat="1" ht="21" x14ac:dyDescent="0.4">
      <c r="A3" s="866" t="str">
        <f>'سر برگ صفحات'!A3</f>
        <v>سال مالي منتهی به 29 اسفند 1398</v>
      </c>
      <c r="B3" s="866"/>
      <c r="C3" s="866"/>
      <c r="D3" s="866"/>
      <c r="E3" s="866"/>
      <c r="F3" s="866"/>
      <c r="G3" s="866"/>
      <c r="H3" s="866"/>
      <c r="I3" s="866"/>
      <c r="J3" s="866"/>
    </row>
    <row r="4" spans="1:10" x14ac:dyDescent="0.4">
      <c r="A4" s="411"/>
      <c r="B4" s="416"/>
      <c r="C4" s="416"/>
      <c r="D4" s="411"/>
      <c r="E4" s="411"/>
      <c r="F4" s="411"/>
      <c r="G4" s="411"/>
      <c r="H4" s="411"/>
      <c r="I4" s="411"/>
      <c r="J4" s="411"/>
    </row>
    <row r="5" spans="1:10" s="376" customFormat="1" ht="19.5" x14ac:dyDescent="0.5">
      <c r="B5" s="545" t="s">
        <v>624</v>
      </c>
      <c r="C5" s="915" t="s">
        <v>61</v>
      </c>
      <c r="D5" s="915"/>
      <c r="E5" s="546"/>
      <c r="F5" s="546"/>
      <c r="G5" s="546"/>
      <c r="H5" s="546"/>
      <c r="I5" s="546"/>
      <c r="J5" s="546"/>
    </row>
    <row r="6" spans="1:10" x14ac:dyDescent="0.4">
      <c r="A6" s="411"/>
      <c r="B6" s="810"/>
      <c r="C6" s="811" t="s">
        <v>625</v>
      </c>
      <c r="D6" s="916" t="s">
        <v>1051</v>
      </c>
      <c r="E6" s="916"/>
      <c r="F6" s="916"/>
      <c r="G6" s="916"/>
      <c r="H6" s="916"/>
      <c r="I6" s="916"/>
      <c r="J6" s="916"/>
    </row>
    <row r="7" spans="1:10" x14ac:dyDescent="0.4">
      <c r="A7" s="411"/>
      <c r="B7" s="810"/>
      <c r="C7" s="811"/>
      <c r="D7" s="916"/>
      <c r="E7" s="916"/>
      <c r="F7" s="916"/>
      <c r="G7" s="916"/>
      <c r="H7" s="916"/>
      <c r="I7" s="916"/>
      <c r="J7" s="916"/>
    </row>
    <row r="8" spans="1:10" x14ac:dyDescent="0.4">
      <c r="A8" s="411"/>
      <c r="B8" s="810"/>
      <c r="C8" s="811"/>
      <c r="D8" s="916"/>
      <c r="E8" s="916"/>
      <c r="F8" s="916"/>
      <c r="G8" s="916"/>
      <c r="H8" s="916"/>
      <c r="I8" s="916"/>
      <c r="J8" s="916"/>
    </row>
    <row r="9" spans="1:10" x14ac:dyDescent="0.4">
      <c r="A9" s="411"/>
      <c r="B9" s="810"/>
      <c r="C9" s="811"/>
      <c r="D9" s="916"/>
      <c r="E9" s="916"/>
      <c r="F9" s="916"/>
      <c r="G9" s="916"/>
      <c r="H9" s="916"/>
      <c r="I9" s="916"/>
      <c r="J9" s="916"/>
    </row>
    <row r="10" spans="1:10" s="417" customFormat="1" ht="35.1" customHeight="1" x14ac:dyDescent="0.4">
      <c r="A10" s="383"/>
      <c r="B10" s="812"/>
      <c r="C10" s="813" t="s">
        <v>626</v>
      </c>
      <c r="D10" s="920" t="s">
        <v>1052</v>
      </c>
      <c r="E10" s="920"/>
      <c r="F10" s="920"/>
      <c r="G10" s="920"/>
      <c r="H10" s="920"/>
      <c r="I10" s="920"/>
      <c r="J10" s="920"/>
    </row>
    <row r="11" spans="1:10" x14ac:dyDescent="0.4">
      <c r="A11" s="411"/>
      <c r="B11" s="810"/>
      <c r="C11" s="811" t="s">
        <v>627</v>
      </c>
      <c r="D11" s="916" t="s">
        <v>1053</v>
      </c>
      <c r="E11" s="916"/>
      <c r="F11" s="916"/>
      <c r="G11" s="916"/>
      <c r="H11" s="916"/>
      <c r="I11" s="916"/>
      <c r="J11" s="916"/>
    </row>
    <row r="12" spans="1:10" x14ac:dyDescent="0.4">
      <c r="A12" s="411"/>
      <c r="B12" s="810"/>
      <c r="C12" s="811"/>
      <c r="D12" s="916"/>
      <c r="E12" s="916"/>
      <c r="F12" s="916"/>
      <c r="G12" s="916"/>
      <c r="H12" s="916"/>
      <c r="I12" s="916"/>
      <c r="J12" s="916"/>
    </row>
    <row r="13" spans="1:10" x14ac:dyDescent="0.4">
      <c r="A13" s="411"/>
      <c r="B13" s="810"/>
      <c r="C13" s="811"/>
      <c r="D13" s="916"/>
      <c r="E13" s="916"/>
      <c r="F13" s="916"/>
      <c r="G13" s="916"/>
      <c r="H13" s="916"/>
      <c r="I13" s="916"/>
      <c r="J13" s="916"/>
    </row>
    <row r="14" spans="1:10" x14ac:dyDescent="0.4">
      <c r="A14" s="411"/>
      <c r="B14" s="810"/>
      <c r="C14" s="811"/>
      <c r="D14" s="916"/>
      <c r="E14" s="916"/>
      <c r="F14" s="916"/>
      <c r="G14" s="916"/>
      <c r="H14" s="916"/>
      <c r="I14" s="916"/>
      <c r="J14" s="916"/>
    </row>
    <row r="15" spans="1:10" s="376" customFormat="1" ht="19.5" x14ac:dyDescent="0.5">
      <c r="A15" s="545" t="s">
        <v>628</v>
      </c>
      <c r="B15" s="927" t="s">
        <v>629</v>
      </c>
      <c r="C15" s="927"/>
      <c r="D15" s="927"/>
      <c r="E15" s="927"/>
      <c r="F15" s="927"/>
      <c r="G15" s="927"/>
      <c r="H15" s="927"/>
      <c r="I15" s="927"/>
      <c r="J15" s="927"/>
    </row>
    <row r="16" spans="1:10" s="376" customFormat="1" ht="19.5" x14ac:dyDescent="0.5">
      <c r="B16" s="814" t="s">
        <v>630</v>
      </c>
      <c r="C16" s="927" t="s">
        <v>1054</v>
      </c>
      <c r="D16" s="927"/>
      <c r="E16" s="927"/>
      <c r="F16" s="927"/>
      <c r="G16" s="927"/>
      <c r="H16" s="927"/>
      <c r="I16" s="927"/>
      <c r="J16" s="927"/>
    </row>
    <row r="17" spans="1:10" s="376" customFormat="1" ht="19.5" x14ac:dyDescent="0.5">
      <c r="B17" s="802"/>
      <c r="C17" s="814" t="s">
        <v>631</v>
      </c>
      <c r="D17" s="927" t="s">
        <v>1055</v>
      </c>
      <c r="E17" s="927"/>
      <c r="F17" s="927"/>
      <c r="G17" s="927"/>
      <c r="H17" s="927"/>
      <c r="I17" s="927"/>
      <c r="J17" s="927"/>
    </row>
    <row r="18" spans="1:10" x14ac:dyDescent="0.4">
      <c r="A18" s="411"/>
      <c r="B18" s="413"/>
      <c r="C18" s="416"/>
      <c r="D18" s="917" t="s">
        <v>956</v>
      </c>
      <c r="E18" s="917"/>
      <c r="F18" s="917"/>
      <c r="G18" s="917"/>
      <c r="H18" s="917"/>
      <c r="I18" s="917"/>
      <c r="J18" s="917"/>
    </row>
    <row r="19" spans="1:10" x14ac:dyDescent="0.4">
      <c r="A19" s="411"/>
      <c r="B19" s="413"/>
      <c r="C19" s="416"/>
      <c r="D19" s="917"/>
      <c r="E19" s="917"/>
      <c r="F19" s="917"/>
      <c r="G19" s="917"/>
      <c r="H19" s="917"/>
      <c r="I19" s="917"/>
      <c r="J19" s="917"/>
    </row>
    <row r="20" spans="1:10" x14ac:dyDescent="0.4">
      <c r="A20" s="411"/>
      <c r="B20" s="413"/>
      <c r="C20" s="416"/>
      <c r="D20" s="917"/>
      <c r="E20" s="917"/>
      <c r="F20" s="917"/>
      <c r="G20" s="917"/>
      <c r="H20" s="917"/>
      <c r="I20" s="917"/>
      <c r="J20" s="917"/>
    </row>
    <row r="21" spans="1:10" s="376" customFormat="1" ht="19.5" x14ac:dyDescent="0.5">
      <c r="A21" s="546"/>
      <c r="C21" s="545" t="s">
        <v>801</v>
      </c>
      <c r="D21" s="511"/>
      <c r="E21" s="546"/>
      <c r="F21" s="546"/>
      <c r="G21" s="546"/>
      <c r="H21" s="546"/>
      <c r="I21" s="546"/>
      <c r="J21" s="546"/>
    </row>
    <row r="22" spans="1:10" s="376" customFormat="1" ht="19.5" x14ac:dyDescent="0.5">
      <c r="A22" s="546"/>
      <c r="B22" s="545" t="s">
        <v>802</v>
      </c>
      <c r="C22" s="511" t="s">
        <v>803</v>
      </c>
      <c r="E22" s="546"/>
      <c r="F22" s="546"/>
      <c r="G22" s="546"/>
      <c r="H22" s="546"/>
      <c r="I22" s="546"/>
      <c r="J22" s="546"/>
    </row>
    <row r="23" spans="1:10" s="376" customFormat="1" ht="19.5" x14ac:dyDescent="0.5">
      <c r="C23" s="545" t="s">
        <v>804</v>
      </c>
      <c r="D23" s="546" t="s">
        <v>612</v>
      </c>
      <c r="E23" s="546"/>
      <c r="F23" s="546"/>
      <c r="G23" s="546"/>
      <c r="H23" s="546"/>
      <c r="I23" s="546"/>
      <c r="J23" s="546"/>
    </row>
    <row r="24" spans="1:10" x14ac:dyDescent="0.4">
      <c r="A24" s="411"/>
      <c r="B24" s="413"/>
      <c r="C24" s="416"/>
      <c r="D24" s="920" t="s">
        <v>1056</v>
      </c>
      <c r="E24" s="920"/>
      <c r="F24" s="920"/>
      <c r="G24" s="920"/>
      <c r="H24" s="920"/>
      <c r="I24" s="920"/>
      <c r="J24" s="920"/>
    </row>
    <row r="25" spans="1:10" x14ac:dyDescent="0.4">
      <c r="A25" s="411"/>
      <c r="B25" s="413"/>
      <c r="C25" s="416"/>
      <c r="D25" s="920"/>
      <c r="E25" s="920"/>
      <c r="F25" s="920"/>
      <c r="G25" s="920"/>
      <c r="H25" s="920"/>
      <c r="I25" s="920"/>
      <c r="J25" s="920"/>
    </row>
    <row r="26" spans="1:10" x14ac:dyDescent="0.4">
      <c r="A26" s="411"/>
      <c r="B26" s="413"/>
      <c r="C26" s="416"/>
      <c r="D26" s="920"/>
      <c r="E26" s="920"/>
      <c r="F26" s="920"/>
      <c r="G26" s="920"/>
      <c r="H26" s="920"/>
      <c r="I26" s="920"/>
      <c r="J26" s="920"/>
    </row>
    <row r="27" spans="1:10" s="376" customFormat="1" ht="19.5" x14ac:dyDescent="0.5">
      <c r="C27" s="545" t="s">
        <v>805</v>
      </c>
      <c r="D27" s="815" t="s">
        <v>806</v>
      </c>
      <c r="E27" s="815"/>
      <c r="F27" s="815"/>
      <c r="G27" s="815"/>
      <c r="H27" s="815"/>
      <c r="I27" s="815"/>
      <c r="J27" s="815"/>
    </row>
    <row r="28" spans="1:10" x14ac:dyDescent="0.4">
      <c r="A28" s="411"/>
      <c r="B28" s="413"/>
      <c r="C28" s="416"/>
      <c r="D28" s="920" t="s">
        <v>1057</v>
      </c>
      <c r="E28" s="920"/>
      <c r="F28" s="920"/>
      <c r="G28" s="920"/>
      <c r="H28" s="920"/>
      <c r="I28" s="920"/>
      <c r="J28" s="920"/>
    </row>
    <row r="29" spans="1:10" x14ac:dyDescent="0.4">
      <c r="A29" s="411"/>
      <c r="B29" s="413"/>
      <c r="C29" s="416"/>
      <c r="D29" s="920"/>
      <c r="E29" s="920"/>
      <c r="F29" s="920"/>
      <c r="G29" s="920"/>
      <c r="H29" s="920"/>
      <c r="I29" s="920"/>
      <c r="J29" s="920"/>
    </row>
    <row r="30" spans="1:10" x14ac:dyDescent="0.4">
      <c r="A30" s="411"/>
      <c r="B30" s="413"/>
      <c r="C30" s="416"/>
      <c r="D30" s="920"/>
      <c r="E30" s="920"/>
      <c r="F30" s="920"/>
      <c r="G30" s="920"/>
      <c r="H30" s="920"/>
      <c r="I30" s="920"/>
      <c r="J30" s="920"/>
    </row>
    <row r="31" spans="1:10" x14ac:dyDescent="0.4">
      <c r="A31" s="411"/>
      <c r="B31" s="413"/>
      <c r="C31" s="416"/>
      <c r="D31" s="920"/>
      <c r="E31" s="920"/>
      <c r="F31" s="920"/>
      <c r="G31" s="920"/>
      <c r="H31" s="920"/>
      <c r="I31" s="920"/>
      <c r="J31" s="920"/>
    </row>
    <row r="32" spans="1:10" x14ac:dyDescent="0.4">
      <c r="A32" s="411"/>
      <c r="B32" s="416"/>
      <c r="C32" s="416"/>
      <c r="D32" s="411"/>
      <c r="E32" s="411"/>
      <c r="F32" s="411"/>
      <c r="G32" s="411"/>
      <c r="H32" s="411"/>
      <c r="I32" s="411"/>
      <c r="J32" s="411"/>
    </row>
    <row r="33" spans="1:10" x14ac:dyDescent="0.4">
      <c r="A33" s="411"/>
      <c r="B33" s="416"/>
      <c r="C33" s="416"/>
      <c r="D33" s="411"/>
      <c r="E33" s="411"/>
      <c r="F33" s="411"/>
      <c r="G33" s="411"/>
      <c r="H33" s="411"/>
      <c r="I33" s="411"/>
      <c r="J33" s="411"/>
    </row>
    <row r="34" spans="1:10" x14ac:dyDescent="0.4">
      <c r="A34" s="411"/>
      <c r="B34" s="416"/>
      <c r="C34" s="416"/>
      <c r="D34" s="411"/>
      <c r="E34" s="411"/>
      <c r="F34" s="411"/>
      <c r="G34" s="411"/>
      <c r="H34" s="411"/>
      <c r="I34" s="411"/>
      <c r="J34" s="411"/>
    </row>
    <row r="35" spans="1:10" x14ac:dyDescent="0.4">
      <c r="A35" s="411"/>
      <c r="B35" s="416"/>
      <c r="C35" s="416"/>
      <c r="D35" s="411"/>
      <c r="E35" s="411"/>
      <c r="F35" s="411"/>
      <c r="G35" s="411"/>
      <c r="H35" s="411"/>
      <c r="I35" s="411"/>
      <c r="J35" s="411"/>
    </row>
    <row r="36" spans="1:10" x14ac:dyDescent="0.4">
      <c r="A36" s="411"/>
      <c r="B36" s="416"/>
      <c r="C36" s="416"/>
      <c r="D36" s="383"/>
      <c r="E36" s="411"/>
      <c r="F36" s="411"/>
      <c r="G36" s="411"/>
      <c r="H36" s="411"/>
      <c r="I36" s="411"/>
      <c r="J36" s="411"/>
    </row>
    <row r="37" spans="1:10" x14ac:dyDescent="0.4">
      <c r="A37" s="411"/>
      <c r="B37" s="416"/>
      <c r="C37" s="416"/>
      <c r="D37" s="383"/>
      <c r="E37" s="411"/>
      <c r="F37" s="411"/>
      <c r="G37" s="411"/>
      <c r="H37" s="411"/>
      <c r="I37" s="411"/>
      <c r="J37" s="411"/>
    </row>
    <row r="38" spans="1:10" x14ac:dyDescent="0.4">
      <c r="A38" s="411"/>
      <c r="B38" s="416"/>
      <c r="C38" s="416"/>
      <c r="D38" s="383"/>
      <c r="E38" s="411"/>
      <c r="F38" s="411"/>
      <c r="G38" s="411"/>
      <c r="H38" s="411"/>
      <c r="I38" s="411"/>
      <c r="J38" s="411"/>
    </row>
    <row r="39" spans="1:10" x14ac:dyDescent="0.4">
      <c r="A39" s="411"/>
      <c r="B39" s="416"/>
      <c r="C39" s="416"/>
      <c r="D39" s="383"/>
      <c r="E39" s="411"/>
      <c r="F39" s="411"/>
      <c r="G39" s="411"/>
      <c r="H39" s="411"/>
      <c r="I39" s="411"/>
      <c r="J39" s="411"/>
    </row>
    <row r="40" spans="1:10" x14ac:dyDescent="0.4">
      <c r="A40" s="878">
        <v>16</v>
      </c>
      <c r="B40" s="878"/>
      <c r="C40" s="878"/>
      <c r="D40" s="878"/>
      <c r="E40" s="878"/>
      <c r="F40" s="878"/>
      <c r="G40" s="878"/>
      <c r="H40" s="878"/>
      <c r="I40" s="878"/>
      <c r="J40" s="878"/>
    </row>
  </sheetData>
  <mergeCells count="14">
    <mergeCell ref="A40:J40"/>
    <mergeCell ref="B15:J15"/>
    <mergeCell ref="D11:J14"/>
    <mergeCell ref="D18:J20"/>
    <mergeCell ref="D24:J26"/>
    <mergeCell ref="D28:J31"/>
    <mergeCell ref="C16:J16"/>
    <mergeCell ref="A1:J1"/>
    <mergeCell ref="A2:J2"/>
    <mergeCell ref="A3:J3"/>
    <mergeCell ref="D17:J17"/>
    <mergeCell ref="D6:J9"/>
    <mergeCell ref="D10:J10"/>
    <mergeCell ref="C5:D5"/>
  </mergeCells>
  <pageMargins left="0.39370078740157483" right="0.78740157480314965" top="0.39370078740157483" bottom="0.39370078740157483" header="0.31496062992125984" footer="0.31496062992125984"/>
  <pageSetup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rightToLeft="1" view="pageBreakPreview" topLeftCell="A16" zoomScale="95" zoomScaleSheetLayoutView="95" workbookViewId="0"/>
  </sheetViews>
  <sheetFormatPr defaultRowHeight="18" x14ac:dyDescent="0.45"/>
  <cols>
    <col min="1" max="1" width="3" style="33" bestFit="1" customWidth="1"/>
    <col min="2" max="2" width="1.140625" style="127" customWidth="1"/>
    <col min="3" max="3" width="2" style="127" customWidth="1"/>
    <col min="4" max="4" width="25.28515625" style="33" customWidth="1"/>
    <col min="5" max="5" width="2.28515625" style="33" customWidth="1"/>
    <col min="6" max="6" width="10.85546875" style="347" customWidth="1"/>
    <col min="7" max="7" width="0.85546875" style="280" customWidth="1"/>
    <col min="8" max="8" width="10.85546875" style="347" customWidth="1"/>
    <col min="9" max="9" width="0.85546875" style="280" customWidth="1"/>
    <col min="10" max="10" width="10.85546875" style="347" customWidth="1"/>
    <col min="11" max="11" width="0.85546875" style="280" customWidth="1"/>
    <col min="12" max="12" width="10.85546875" style="347" customWidth="1"/>
    <col min="13" max="13" width="3.28515625" style="280" customWidth="1"/>
    <col min="14" max="14" width="11.85546875" style="107" bestFit="1" customWidth="1"/>
    <col min="15" max="15" width="11.28515625" style="107" customWidth="1"/>
    <col min="16" max="16" width="0.85546875" style="33" customWidth="1"/>
    <col min="17" max="17" width="11.28515625" style="33" customWidth="1"/>
    <col min="18" max="18" width="5" style="33" customWidth="1"/>
    <col min="19" max="19" width="10.28515625" style="33" bestFit="1" customWidth="1"/>
    <col min="20" max="22" width="9" style="33"/>
    <col min="23" max="23" width="10.28515625" style="33" bestFit="1" customWidth="1"/>
    <col min="24" max="252" width="9" style="33"/>
    <col min="253" max="253" width="3.7109375" style="33" customWidth="1"/>
    <col min="254" max="254" width="4.85546875" style="33" customWidth="1"/>
    <col min="255" max="255" width="5.28515625" style="33" customWidth="1"/>
    <col min="256" max="256" width="31.140625" style="33" customWidth="1"/>
    <col min="257" max="257" width="7.7109375" style="33" customWidth="1"/>
    <col min="258" max="258" width="2.28515625" style="33" customWidth="1"/>
    <col min="259" max="259" width="11.7109375" style="33" customWidth="1"/>
    <col min="260" max="260" width="2.42578125" style="33" customWidth="1"/>
    <col min="261" max="261" width="11.7109375" style="33" customWidth="1"/>
    <col min="262" max="262" width="2.28515625" style="33" customWidth="1"/>
    <col min="263" max="263" width="10.85546875" style="33" customWidth="1"/>
    <col min="264" max="264" width="2.28515625" style="33" customWidth="1"/>
    <col min="265" max="265" width="11.140625" style="33" customWidth="1"/>
    <col min="266" max="266" width="1.85546875" style="33" customWidth="1"/>
    <col min="267" max="267" width="11" style="33" customWidth="1"/>
    <col min="268" max="268" width="0.85546875" style="33" customWidth="1"/>
    <col min="269" max="269" width="1.85546875" style="33" customWidth="1"/>
    <col min="270" max="270" width="11.85546875" style="33" bestFit="1" customWidth="1"/>
    <col min="271" max="271" width="15.140625" style="33" bestFit="1" customWidth="1"/>
    <col min="272" max="272" width="5" style="33" customWidth="1"/>
    <col min="273" max="273" width="10.28515625" style="33" bestFit="1" customWidth="1"/>
    <col min="274" max="274" width="5" style="33" customWidth="1"/>
    <col min="275" max="275" width="10.28515625" style="33" bestFit="1" customWidth="1"/>
    <col min="276" max="278" width="9" style="33"/>
    <col min="279" max="279" width="10.28515625" style="33" bestFit="1" customWidth="1"/>
    <col min="280" max="508" width="9" style="33"/>
    <col min="509" max="509" width="3.7109375" style="33" customWidth="1"/>
    <col min="510" max="510" width="4.85546875" style="33" customWidth="1"/>
    <col min="511" max="511" width="5.28515625" style="33" customWidth="1"/>
    <col min="512" max="512" width="31.140625" style="33" customWidth="1"/>
    <col min="513" max="513" width="7.7109375" style="33" customWidth="1"/>
    <col min="514" max="514" width="2.28515625" style="33" customWidth="1"/>
    <col min="515" max="515" width="11.7109375" style="33" customWidth="1"/>
    <col min="516" max="516" width="2.42578125" style="33" customWidth="1"/>
    <col min="517" max="517" width="11.7109375" style="33" customWidth="1"/>
    <col min="518" max="518" width="2.28515625" style="33" customWidth="1"/>
    <col min="519" max="519" width="10.85546875" style="33" customWidth="1"/>
    <col min="520" max="520" width="2.28515625" style="33" customWidth="1"/>
    <col min="521" max="521" width="11.140625" style="33" customWidth="1"/>
    <col min="522" max="522" width="1.85546875" style="33" customWidth="1"/>
    <col min="523" max="523" width="11" style="33" customWidth="1"/>
    <col min="524" max="524" width="0.85546875" style="33" customWidth="1"/>
    <col min="525" max="525" width="1.85546875" style="33" customWidth="1"/>
    <col min="526" max="526" width="11.85546875" style="33" bestFit="1" customWidth="1"/>
    <col min="527" max="527" width="15.140625" style="33" bestFit="1" customWidth="1"/>
    <col min="528" max="528" width="5" style="33" customWidth="1"/>
    <col min="529" max="529" width="10.28515625" style="33" bestFit="1" customWidth="1"/>
    <col min="530" max="530" width="5" style="33" customWidth="1"/>
    <col min="531" max="531" width="10.28515625" style="33" bestFit="1" customWidth="1"/>
    <col min="532" max="534" width="9" style="33"/>
    <col min="535" max="535" width="10.28515625" style="33" bestFit="1" customWidth="1"/>
    <col min="536" max="764" width="9" style="33"/>
    <col min="765" max="765" width="3.7109375" style="33" customWidth="1"/>
    <col min="766" max="766" width="4.85546875" style="33" customWidth="1"/>
    <col min="767" max="767" width="5.28515625" style="33" customWidth="1"/>
    <col min="768" max="768" width="31.140625" style="33" customWidth="1"/>
    <col min="769" max="769" width="7.7109375" style="33" customWidth="1"/>
    <col min="770" max="770" width="2.28515625" style="33" customWidth="1"/>
    <col min="771" max="771" width="11.7109375" style="33" customWidth="1"/>
    <col min="772" max="772" width="2.42578125" style="33" customWidth="1"/>
    <col min="773" max="773" width="11.7109375" style="33" customWidth="1"/>
    <col min="774" max="774" width="2.28515625" style="33" customWidth="1"/>
    <col min="775" max="775" width="10.85546875" style="33" customWidth="1"/>
    <col min="776" max="776" width="2.28515625" style="33" customWidth="1"/>
    <col min="777" max="777" width="11.140625" style="33" customWidth="1"/>
    <col min="778" max="778" width="1.85546875" style="33" customWidth="1"/>
    <col min="779" max="779" width="11" style="33" customWidth="1"/>
    <col min="780" max="780" width="0.85546875" style="33" customWidth="1"/>
    <col min="781" max="781" width="1.85546875" style="33" customWidth="1"/>
    <col min="782" max="782" width="11.85546875" style="33" bestFit="1" customWidth="1"/>
    <col min="783" max="783" width="15.140625" style="33" bestFit="1" customWidth="1"/>
    <col min="784" max="784" width="5" style="33" customWidth="1"/>
    <col min="785" max="785" width="10.28515625" style="33" bestFit="1" customWidth="1"/>
    <col min="786" max="786" width="5" style="33" customWidth="1"/>
    <col min="787" max="787" width="10.28515625" style="33" bestFit="1" customWidth="1"/>
    <col min="788" max="790" width="9" style="33"/>
    <col min="791" max="791" width="10.28515625" style="33" bestFit="1" customWidth="1"/>
    <col min="792" max="1020" width="9" style="33"/>
    <col min="1021" max="1021" width="3.7109375" style="33" customWidth="1"/>
    <col min="1022" max="1022" width="4.85546875" style="33" customWidth="1"/>
    <col min="1023" max="1023" width="5.28515625" style="33" customWidth="1"/>
    <col min="1024" max="1024" width="31.140625" style="33" customWidth="1"/>
    <col min="1025" max="1025" width="7.7109375" style="33" customWidth="1"/>
    <col min="1026" max="1026" width="2.28515625" style="33" customWidth="1"/>
    <col min="1027" max="1027" width="11.7109375" style="33" customWidth="1"/>
    <col min="1028" max="1028" width="2.42578125" style="33" customWidth="1"/>
    <col min="1029" max="1029" width="11.7109375" style="33" customWidth="1"/>
    <col min="1030" max="1030" width="2.28515625" style="33" customWidth="1"/>
    <col min="1031" max="1031" width="10.85546875" style="33" customWidth="1"/>
    <col min="1032" max="1032" width="2.28515625" style="33" customWidth="1"/>
    <col min="1033" max="1033" width="11.140625" style="33" customWidth="1"/>
    <col min="1034" max="1034" width="1.85546875" style="33" customWidth="1"/>
    <col min="1035" max="1035" width="11" style="33" customWidth="1"/>
    <col min="1036" max="1036" width="0.85546875" style="33" customWidth="1"/>
    <col min="1037" max="1037" width="1.85546875" style="33" customWidth="1"/>
    <col min="1038" max="1038" width="11.85546875" style="33" bestFit="1" customWidth="1"/>
    <col min="1039" max="1039" width="15.140625" style="33" bestFit="1" customWidth="1"/>
    <col min="1040" max="1040" width="5" style="33" customWidth="1"/>
    <col min="1041" max="1041" width="10.28515625" style="33" bestFit="1" customWidth="1"/>
    <col min="1042" max="1042" width="5" style="33" customWidth="1"/>
    <col min="1043" max="1043" width="10.28515625" style="33" bestFit="1" customWidth="1"/>
    <col min="1044" max="1046" width="9" style="33"/>
    <col min="1047" max="1047" width="10.28515625" style="33" bestFit="1" customWidth="1"/>
    <col min="1048" max="1276" width="9" style="33"/>
    <col min="1277" max="1277" width="3.7109375" style="33" customWidth="1"/>
    <col min="1278" max="1278" width="4.85546875" style="33" customWidth="1"/>
    <col min="1279" max="1279" width="5.28515625" style="33" customWidth="1"/>
    <col min="1280" max="1280" width="31.140625" style="33" customWidth="1"/>
    <col min="1281" max="1281" width="7.7109375" style="33" customWidth="1"/>
    <col min="1282" max="1282" width="2.28515625" style="33" customWidth="1"/>
    <col min="1283" max="1283" width="11.7109375" style="33" customWidth="1"/>
    <col min="1284" max="1284" width="2.42578125" style="33" customWidth="1"/>
    <col min="1285" max="1285" width="11.7109375" style="33" customWidth="1"/>
    <col min="1286" max="1286" width="2.28515625" style="33" customWidth="1"/>
    <col min="1287" max="1287" width="10.85546875" style="33" customWidth="1"/>
    <col min="1288" max="1288" width="2.28515625" style="33" customWidth="1"/>
    <col min="1289" max="1289" width="11.140625" style="33" customWidth="1"/>
    <col min="1290" max="1290" width="1.85546875" style="33" customWidth="1"/>
    <col min="1291" max="1291" width="11" style="33" customWidth="1"/>
    <col min="1292" max="1292" width="0.85546875" style="33" customWidth="1"/>
    <col min="1293" max="1293" width="1.85546875" style="33" customWidth="1"/>
    <col min="1294" max="1294" width="11.85546875" style="33" bestFit="1" customWidth="1"/>
    <col min="1295" max="1295" width="15.140625" style="33" bestFit="1" customWidth="1"/>
    <col min="1296" max="1296" width="5" style="33" customWidth="1"/>
    <col min="1297" max="1297" width="10.28515625" style="33" bestFit="1" customWidth="1"/>
    <col min="1298" max="1298" width="5" style="33" customWidth="1"/>
    <col min="1299" max="1299" width="10.28515625" style="33" bestFit="1" customWidth="1"/>
    <col min="1300" max="1302" width="9" style="33"/>
    <col min="1303" max="1303" width="10.28515625" style="33" bestFit="1" customWidth="1"/>
    <col min="1304" max="1532" width="9" style="33"/>
    <col min="1533" max="1533" width="3.7109375" style="33" customWidth="1"/>
    <col min="1534" max="1534" width="4.85546875" style="33" customWidth="1"/>
    <col min="1535" max="1535" width="5.28515625" style="33" customWidth="1"/>
    <col min="1536" max="1536" width="31.140625" style="33" customWidth="1"/>
    <col min="1537" max="1537" width="7.7109375" style="33" customWidth="1"/>
    <col min="1538" max="1538" width="2.28515625" style="33" customWidth="1"/>
    <col min="1539" max="1539" width="11.7109375" style="33" customWidth="1"/>
    <col min="1540" max="1540" width="2.42578125" style="33" customWidth="1"/>
    <col min="1541" max="1541" width="11.7109375" style="33" customWidth="1"/>
    <col min="1542" max="1542" width="2.28515625" style="33" customWidth="1"/>
    <col min="1543" max="1543" width="10.85546875" style="33" customWidth="1"/>
    <col min="1544" max="1544" width="2.28515625" style="33" customWidth="1"/>
    <col min="1545" max="1545" width="11.140625" style="33" customWidth="1"/>
    <col min="1546" max="1546" width="1.85546875" style="33" customWidth="1"/>
    <col min="1547" max="1547" width="11" style="33" customWidth="1"/>
    <col min="1548" max="1548" width="0.85546875" style="33" customWidth="1"/>
    <col min="1549" max="1549" width="1.85546875" style="33" customWidth="1"/>
    <col min="1550" max="1550" width="11.85546875" style="33" bestFit="1" customWidth="1"/>
    <col min="1551" max="1551" width="15.140625" style="33" bestFit="1" customWidth="1"/>
    <col min="1552" max="1552" width="5" style="33" customWidth="1"/>
    <col min="1553" max="1553" width="10.28515625" style="33" bestFit="1" customWidth="1"/>
    <col min="1554" max="1554" width="5" style="33" customWidth="1"/>
    <col min="1555" max="1555" width="10.28515625" style="33" bestFit="1" customWidth="1"/>
    <col min="1556" max="1558" width="9" style="33"/>
    <col min="1559" max="1559" width="10.28515625" style="33" bestFit="1" customWidth="1"/>
    <col min="1560" max="1788" width="9" style="33"/>
    <col min="1789" max="1789" width="3.7109375" style="33" customWidth="1"/>
    <col min="1790" max="1790" width="4.85546875" style="33" customWidth="1"/>
    <col min="1791" max="1791" width="5.28515625" style="33" customWidth="1"/>
    <col min="1792" max="1792" width="31.140625" style="33" customWidth="1"/>
    <col min="1793" max="1793" width="7.7109375" style="33" customWidth="1"/>
    <col min="1794" max="1794" width="2.28515625" style="33" customWidth="1"/>
    <col min="1795" max="1795" width="11.7109375" style="33" customWidth="1"/>
    <col min="1796" max="1796" width="2.42578125" style="33" customWidth="1"/>
    <col min="1797" max="1797" width="11.7109375" style="33" customWidth="1"/>
    <col min="1798" max="1798" width="2.28515625" style="33" customWidth="1"/>
    <col min="1799" max="1799" width="10.85546875" style="33" customWidth="1"/>
    <col min="1800" max="1800" width="2.28515625" style="33" customWidth="1"/>
    <col min="1801" max="1801" width="11.140625" style="33" customWidth="1"/>
    <col min="1802" max="1802" width="1.85546875" style="33" customWidth="1"/>
    <col min="1803" max="1803" width="11" style="33" customWidth="1"/>
    <col min="1804" max="1804" width="0.85546875" style="33" customWidth="1"/>
    <col min="1805" max="1805" width="1.85546875" style="33" customWidth="1"/>
    <col min="1806" max="1806" width="11.85546875" style="33" bestFit="1" customWidth="1"/>
    <col min="1807" max="1807" width="15.140625" style="33" bestFit="1" customWidth="1"/>
    <col min="1808" max="1808" width="5" style="33" customWidth="1"/>
    <col min="1809" max="1809" width="10.28515625" style="33" bestFit="1" customWidth="1"/>
    <col min="1810" max="1810" width="5" style="33" customWidth="1"/>
    <col min="1811" max="1811" width="10.28515625" style="33" bestFit="1" customWidth="1"/>
    <col min="1812" max="1814" width="9" style="33"/>
    <col min="1815" max="1815" width="10.28515625" style="33" bestFit="1" customWidth="1"/>
    <col min="1816" max="2044" width="9" style="33"/>
    <col min="2045" max="2045" width="3.7109375" style="33" customWidth="1"/>
    <col min="2046" max="2046" width="4.85546875" style="33" customWidth="1"/>
    <col min="2047" max="2047" width="5.28515625" style="33" customWidth="1"/>
    <col min="2048" max="2048" width="31.140625" style="33" customWidth="1"/>
    <col min="2049" max="2049" width="7.7109375" style="33" customWidth="1"/>
    <col min="2050" max="2050" width="2.28515625" style="33" customWidth="1"/>
    <col min="2051" max="2051" width="11.7109375" style="33" customWidth="1"/>
    <col min="2052" max="2052" width="2.42578125" style="33" customWidth="1"/>
    <col min="2053" max="2053" width="11.7109375" style="33" customWidth="1"/>
    <col min="2054" max="2054" width="2.28515625" style="33" customWidth="1"/>
    <col min="2055" max="2055" width="10.85546875" style="33" customWidth="1"/>
    <col min="2056" max="2056" width="2.28515625" style="33" customWidth="1"/>
    <col min="2057" max="2057" width="11.140625" style="33" customWidth="1"/>
    <col min="2058" max="2058" width="1.85546875" style="33" customWidth="1"/>
    <col min="2059" max="2059" width="11" style="33" customWidth="1"/>
    <col min="2060" max="2060" width="0.85546875" style="33" customWidth="1"/>
    <col min="2061" max="2061" width="1.85546875" style="33" customWidth="1"/>
    <col min="2062" max="2062" width="11.85546875" style="33" bestFit="1" customWidth="1"/>
    <col min="2063" max="2063" width="15.140625" style="33" bestFit="1" customWidth="1"/>
    <col min="2064" max="2064" width="5" style="33" customWidth="1"/>
    <col min="2065" max="2065" width="10.28515625" style="33" bestFit="1" customWidth="1"/>
    <col min="2066" max="2066" width="5" style="33" customWidth="1"/>
    <col min="2067" max="2067" width="10.28515625" style="33" bestFit="1" customWidth="1"/>
    <col min="2068" max="2070" width="9" style="33"/>
    <col min="2071" max="2071" width="10.28515625" style="33" bestFit="1" customWidth="1"/>
    <col min="2072" max="2300" width="9" style="33"/>
    <col min="2301" max="2301" width="3.7109375" style="33" customWidth="1"/>
    <col min="2302" max="2302" width="4.85546875" style="33" customWidth="1"/>
    <col min="2303" max="2303" width="5.28515625" style="33" customWidth="1"/>
    <col min="2304" max="2304" width="31.140625" style="33" customWidth="1"/>
    <col min="2305" max="2305" width="7.7109375" style="33" customWidth="1"/>
    <col min="2306" max="2306" width="2.28515625" style="33" customWidth="1"/>
    <col min="2307" max="2307" width="11.7109375" style="33" customWidth="1"/>
    <col min="2308" max="2308" width="2.42578125" style="33" customWidth="1"/>
    <col min="2309" max="2309" width="11.7109375" style="33" customWidth="1"/>
    <col min="2310" max="2310" width="2.28515625" style="33" customWidth="1"/>
    <col min="2311" max="2311" width="10.85546875" style="33" customWidth="1"/>
    <col min="2312" max="2312" width="2.28515625" style="33" customWidth="1"/>
    <col min="2313" max="2313" width="11.140625" style="33" customWidth="1"/>
    <col min="2314" max="2314" width="1.85546875" style="33" customWidth="1"/>
    <col min="2315" max="2315" width="11" style="33" customWidth="1"/>
    <col min="2316" max="2316" width="0.85546875" style="33" customWidth="1"/>
    <col min="2317" max="2317" width="1.85546875" style="33" customWidth="1"/>
    <col min="2318" max="2318" width="11.85546875" style="33" bestFit="1" customWidth="1"/>
    <col min="2319" max="2319" width="15.140625" style="33" bestFit="1" customWidth="1"/>
    <col min="2320" max="2320" width="5" style="33" customWidth="1"/>
    <col min="2321" max="2321" width="10.28515625" style="33" bestFit="1" customWidth="1"/>
    <col min="2322" max="2322" width="5" style="33" customWidth="1"/>
    <col min="2323" max="2323" width="10.28515625" style="33" bestFit="1" customWidth="1"/>
    <col min="2324" max="2326" width="9" style="33"/>
    <col min="2327" max="2327" width="10.28515625" style="33" bestFit="1" customWidth="1"/>
    <col min="2328" max="2556" width="9" style="33"/>
    <col min="2557" max="2557" width="3.7109375" style="33" customWidth="1"/>
    <col min="2558" max="2558" width="4.85546875" style="33" customWidth="1"/>
    <col min="2559" max="2559" width="5.28515625" style="33" customWidth="1"/>
    <col min="2560" max="2560" width="31.140625" style="33" customWidth="1"/>
    <col min="2561" max="2561" width="7.7109375" style="33" customWidth="1"/>
    <col min="2562" max="2562" width="2.28515625" style="33" customWidth="1"/>
    <col min="2563" max="2563" width="11.7109375" style="33" customWidth="1"/>
    <col min="2564" max="2564" width="2.42578125" style="33" customWidth="1"/>
    <col min="2565" max="2565" width="11.7109375" style="33" customWidth="1"/>
    <col min="2566" max="2566" width="2.28515625" style="33" customWidth="1"/>
    <col min="2567" max="2567" width="10.85546875" style="33" customWidth="1"/>
    <col min="2568" max="2568" width="2.28515625" style="33" customWidth="1"/>
    <col min="2569" max="2569" width="11.140625" style="33" customWidth="1"/>
    <col min="2570" max="2570" width="1.85546875" style="33" customWidth="1"/>
    <col min="2571" max="2571" width="11" style="33" customWidth="1"/>
    <col min="2572" max="2572" width="0.85546875" style="33" customWidth="1"/>
    <col min="2573" max="2573" width="1.85546875" style="33" customWidth="1"/>
    <col min="2574" max="2574" width="11.85546875" style="33" bestFit="1" customWidth="1"/>
    <col min="2575" max="2575" width="15.140625" style="33" bestFit="1" customWidth="1"/>
    <col min="2576" max="2576" width="5" style="33" customWidth="1"/>
    <col min="2577" max="2577" width="10.28515625" style="33" bestFit="1" customWidth="1"/>
    <col min="2578" max="2578" width="5" style="33" customWidth="1"/>
    <col min="2579" max="2579" width="10.28515625" style="33" bestFit="1" customWidth="1"/>
    <col min="2580" max="2582" width="9" style="33"/>
    <col min="2583" max="2583" width="10.28515625" style="33" bestFit="1" customWidth="1"/>
    <col min="2584" max="2812" width="9" style="33"/>
    <col min="2813" max="2813" width="3.7109375" style="33" customWidth="1"/>
    <col min="2814" max="2814" width="4.85546875" style="33" customWidth="1"/>
    <col min="2815" max="2815" width="5.28515625" style="33" customWidth="1"/>
    <col min="2816" max="2816" width="31.140625" style="33" customWidth="1"/>
    <col min="2817" max="2817" width="7.7109375" style="33" customWidth="1"/>
    <col min="2818" max="2818" width="2.28515625" style="33" customWidth="1"/>
    <col min="2819" max="2819" width="11.7109375" style="33" customWidth="1"/>
    <col min="2820" max="2820" width="2.42578125" style="33" customWidth="1"/>
    <col min="2821" max="2821" width="11.7109375" style="33" customWidth="1"/>
    <col min="2822" max="2822" width="2.28515625" style="33" customWidth="1"/>
    <col min="2823" max="2823" width="10.85546875" style="33" customWidth="1"/>
    <col min="2824" max="2824" width="2.28515625" style="33" customWidth="1"/>
    <col min="2825" max="2825" width="11.140625" style="33" customWidth="1"/>
    <col min="2826" max="2826" width="1.85546875" style="33" customWidth="1"/>
    <col min="2827" max="2827" width="11" style="33" customWidth="1"/>
    <col min="2828" max="2828" width="0.85546875" style="33" customWidth="1"/>
    <col min="2829" max="2829" width="1.85546875" style="33" customWidth="1"/>
    <col min="2830" max="2830" width="11.85546875" style="33" bestFit="1" customWidth="1"/>
    <col min="2831" max="2831" width="15.140625" style="33" bestFit="1" customWidth="1"/>
    <col min="2832" max="2832" width="5" style="33" customWidth="1"/>
    <col min="2833" max="2833" width="10.28515625" style="33" bestFit="1" customWidth="1"/>
    <col min="2834" max="2834" width="5" style="33" customWidth="1"/>
    <col min="2835" max="2835" width="10.28515625" style="33" bestFit="1" customWidth="1"/>
    <col min="2836" max="2838" width="9" style="33"/>
    <col min="2839" max="2839" width="10.28515625" style="33" bestFit="1" customWidth="1"/>
    <col min="2840" max="3068" width="9" style="33"/>
    <col min="3069" max="3069" width="3.7109375" style="33" customWidth="1"/>
    <col min="3070" max="3070" width="4.85546875" style="33" customWidth="1"/>
    <col min="3071" max="3071" width="5.28515625" style="33" customWidth="1"/>
    <col min="3072" max="3072" width="31.140625" style="33" customWidth="1"/>
    <col min="3073" max="3073" width="7.7109375" style="33" customWidth="1"/>
    <col min="3074" max="3074" width="2.28515625" style="33" customWidth="1"/>
    <col min="3075" max="3075" width="11.7109375" style="33" customWidth="1"/>
    <col min="3076" max="3076" width="2.42578125" style="33" customWidth="1"/>
    <col min="3077" max="3077" width="11.7109375" style="33" customWidth="1"/>
    <col min="3078" max="3078" width="2.28515625" style="33" customWidth="1"/>
    <col min="3079" max="3079" width="10.85546875" style="33" customWidth="1"/>
    <col min="3080" max="3080" width="2.28515625" style="33" customWidth="1"/>
    <col min="3081" max="3081" width="11.140625" style="33" customWidth="1"/>
    <col min="3082" max="3082" width="1.85546875" style="33" customWidth="1"/>
    <col min="3083" max="3083" width="11" style="33" customWidth="1"/>
    <col min="3084" max="3084" width="0.85546875" style="33" customWidth="1"/>
    <col min="3085" max="3085" width="1.85546875" style="33" customWidth="1"/>
    <col min="3086" max="3086" width="11.85546875" style="33" bestFit="1" customWidth="1"/>
    <col min="3087" max="3087" width="15.140625" style="33" bestFit="1" customWidth="1"/>
    <col min="3088" max="3088" width="5" style="33" customWidth="1"/>
    <col min="3089" max="3089" width="10.28515625" style="33" bestFit="1" customWidth="1"/>
    <col min="3090" max="3090" width="5" style="33" customWidth="1"/>
    <col min="3091" max="3091" width="10.28515625" style="33" bestFit="1" customWidth="1"/>
    <col min="3092" max="3094" width="9" style="33"/>
    <col min="3095" max="3095" width="10.28515625" style="33" bestFit="1" customWidth="1"/>
    <col min="3096" max="3324" width="9" style="33"/>
    <col min="3325" max="3325" width="3.7109375" style="33" customWidth="1"/>
    <col min="3326" max="3326" width="4.85546875" style="33" customWidth="1"/>
    <col min="3327" max="3327" width="5.28515625" style="33" customWidth="1"/>
    <col min="3328" max="3328" width="31.140625" style="33" customWidth="1"/>
    <col min="3329" max="3329" width="7.7109375" style="33" customWidth="1"/>
    <col min="3330" max="3330" width="2.28515625" style="33" customWidth="1"/>
    <col min="3331" max="3331" width="11.7109375" style="33" customWidth="1"/>
    <col min="3332" max="3332" width="2.42578125" style="33" customWidth="1"/>
    <col min="3333" max="3333" width="11.7109375" style="33" customWidth="1"/>
    <col min="3334" max="3334" width="2.28515625" style="33" customWidth="1"/>
    <col min="3335" max="3335" width="10.85546875" style="33" customWidth="1"/>
    <col min="3336" max="3336" width="2.28515625" style="33" customWidth="1"/>
    <col min="3337" max="3337" width="11.140625" style="33" customWidth="1"/>
    <col min="3338" max="3338" width="1.85546875" style="33" customWidth="1"/>
    <col min="3339" max="3339" width="11" style="33" customWidth="1"/>
    <col min="3340" max="3340" width="0.85546875" style="33" customWidth="1"/>
    <col min="3341" max="3341" width="1.85546875" style="33" customWidth="1"/>
    <col min="3342" max="3342" width="11.85546875" style="33" bestFit="1" customWidth="1"/>
    <col min="3343" max="3343" width="15.140625" style="33" bestFit="1" customWidth="1"/>
    <col min="3344" max="3344" width="5" style="33" customWidth="1"/>
    <col min="3345" max="3345" width="10.28515625" style="33" bestFit="1" customWidth="1"/>
    <col min="3346" max="3346" width="5" style="33" customWidth="1"/>
    <col min="3347" max="3347" width="10.28515625" style="33" bestFit="1" customWidth="1"/>
    <col min="3348" max="3350" width="9" style="33"/>
    <col min="3351" max="3351" width="10.28515625" style="33" bestFit="1" customWidth="1"/>
    <col min="3352" max="3580" width="9" style="33"/>
    <col min="3581" max="3581" width="3.7109375" style="33" customWidth="1"/>
    <col min="3582" max="3582" width="4.85546875" style="33" customWidth="1"/>
    <col min="3583" max="3583" width="5.28515625" style="33" customWidth="1"/>
    <col min="3584" max="3584" width="31.140625" style="33" customWidth="1"/>
    <col min="3585" max="3585" width="7.7109375" style="33" customWidth="1"/>
    <col min="3586" max="3586" width="2.28515625" style="33" customWidth="1"/>
    <col min="3587" max="3587" width="11.7109375" style="33" customWidth="1"/>
    <col min="3588" max="3588" width="2.42578125" style="33" customWidth="1"/>
    <col min="3589" max="3589" width="11.7109375" style="33" customWidth="1"/>
    <col min="3590" max="3590" width="2.28515625" style="33" customWidth="1"/>
    <col min="3591" max="3591" width="10.85546875" style="33" customWidth="1"/>
    <col min="3592" max="3592" width="2.28515625" style="33" customWidth="1"/>
    <col min="3593" max="3593" width="11.140625" style="33" customWidth="1"/>
    <col min="3594" max="3594" width="1.85546875" style="33" customWidth="1"/>
    <col min="3595" max="3595" width="11" style="33" customWidth="1"/>
    <col min="3596" max="3596" width="0.85546875" style="33" customWidth="1"/>
    <col min="3597" max="3597" width="1.85546875" style="33" customWidth="1"/>
    <col min="3598" max="3598" width="11.85546875" style="33" bestFit="1" customWidth="1"/>
    <col min="3599" max="3599" width="15.140625" style="33" bestFit="1" customWidth="1"/>
    <col min="3600" max="3600" width="5" style="33" customWidth="1"/>
    <col min="3601" max="3601" width="10.28515625" style="33" bestFit="1" customWidth="1"/>
    <col min="3602" max="3602" width="5" style="33" customWidth="1"/>
    <col min="3603" max="3603" width="10.28515625" style="33" bestFit="1" customWidth="1"/>
    <col min="3604" max="3606" width="9" style="33"/>
    <col min="3607" max="3607" width="10.28515625" style="33" bestFit="1" customWidth="1"/>
    <col min="3608" max="3836" width="9" style="33"/>
    <col min="3837" max="3837" width="3.7109375" style="33" customWidth="1"/>
    <col min="3838" max="3838" width="4.85546875" style="33" customWidth="1"/>
    <col min="3839" max="3839" width="5.28515625" style="33" customWidth="1"/>
    <col min="3840" max="3840" width="31.140625" style="33" customWidth="1"/>
    <col min="3841" max="3841" width="7.7109375" style="33" customWidth="1"/>
    <col min="3842" max="3842" width="2.28515625" style="33" customWidth="1"/>
    <col min="3843" max="3843" width="11.7109375" style="33" customWidth="1"/>
    <col min="3844" max="3844" width="2.42578125" style="33" customWidth="1"/>
    <col min="3845" max="3845" width="11.7109375" style="33" customWidth="1"/>
    <col min="3846" max="3846" width="2.28515625" style="33" customWidth="1"/>
    <col min="3847" max="3847" width="10.85546875" style="33" customWidth="1"/>
    <col min="3848" max="3848" width="2.28515625" style="33" customWidth="1"/>
    <col min="3849" max="3849" width="11.140625" style="33" customWidth="1"/>
    <col min="3850" max="3850" width="1.85546875" style="33" customWidth="1"/>
    <col min="3851" max="3851" width="11" style="33" customWidth="1"/>
    <col min="3852" max="3852" width="0.85546875" style="33" customWidth="1"/>
    <col min="3853" max="3853" width="1.85546875" style="33" customWidth="1"/>
    <col min="3854" max="3854" width="11.85546875" style="33" bestFit="1" customWidth="1"/>
    <col min="3855" max="3855" width="15.140625" style="33" bestFit="1" customWidth="1"/>
    <col min="3856" max="3856" width="5" style="33" customWidth="1"/>
    <col min="3857" max="3857" width="10.28515625" style="33" bestFit="1" customWidth="1"/>
    <col min="3858" max="3858" width="5" style="33" customWidth="1"/>
    <col min="3859" max="3859" width="10.28515625" style="33" bestFit="1" customWidth="1"/>
    <col min="3860" max="3862" width="9" style="33"/>
    <col min="3863" max="3863" width="10.28515625" style="33" bestFit="1" customWidth="1"/>
    <col min="3864" max="4092" width="9" style="33"/>
    <col min="4093" max="4093" width="3.7109375" style="33" customWidth="1"/>
    <col min="4094" max="4094" width="4.85546875" style="33" customWidth="1"/>
    <col min="4095" max="4095" width="5.28515625" style="33" customWidth="1"/>
    <col min="4096" max="4096" width="31.140625" style="33" customWidth="1"/>
    <col min="4097" max="4097" width="7.7109375" style="33" customWidth="1"/>
    <col min="4098" max="4098" width="2.28515625" style="33" customWidth="1"/>
    <col min="4099" max="4099" width="11.7109375" style="33" customWidth="1"/>
    <col min="4100" max="4100" width="2.42578125" style="33" customWidth="1"/>
    <col min="4101" max="4101" width="11.7109375" style="33" customWidth="1"/>
    <col min="4102" max="4102" width="2.28515625" style="33" customWidth="1"/>
    <col min="4103" max="4103" width="10.85546875" style="33" customWidth="1"/>
    <col min="4104" max="4104" width="2.28515625" style="33" customWidth="1"/>
    <col min="4105" max="4105" width="11.140625" style="33" customWidth="1"/>
    <col min="4106" max="4106" width="1.85546875" style="33" customWidth="1"/>
    <col min="4107" max="4107" width="11" style="33" customWidth="1"/>
    <col min="4108" max="4108" width="0.85546875" style="33" customWidth="1"/>
    <col min="4109" max="4109" width="1.85546875" style="33" customWidth="1"/>
    <col min="4110" max="4110" width="11.85546875" style="33" bestFit="1" customWidth="1"/>
    <col min="4111" max="4111" width="15.140625" style="33" bestFit="1" customWidth="1"/>
    <col min="4112" max="4112" width="5" style="33" customWidth="1"/>
    <col min="4113" max="4113" width="10.28515625" style="33" bestFit="1" customWidth="1"/>
    <col min="4114" max="4114" width="5" style="33" customWidth="1"/>
    <col min="4115" max="4115" width="10.28515625" style="33" bestFit="1" customWidth="1"/>
    <col min="4116" max="4118" width="9" style="33"/>
    <col min="4119" max="4119" width="10.28515625" style="33" bestFit="1" customWidth="1"/>
    <col min="4120" max="4348" width="9" style="33"/>
    <col min="4349" max="4349" width="3.7109375" style="33" customWidth="1"/>
    <col min="4350" max="4350" width="4.85546875" style="33" customWidth="1"/>
    <col min="4351" max="4351" width="5.28515625" style="33" customWidth="1"/>
    <col min="4352" max="4352" width="31.140625" style="33" customWidth="1"/>
    <col min="4353" max="4353" width="7.7109375" style="33" customWidth="1"/>
    <col min="4354" max="4354" width="2.28515625" style="33" customWidth="1"/>
    <col min="4355" max="4355" width="11.7109375" style="33" customWidth="1"/>
    <col min="4356" max="4356" width="2.42578125" style="33" customWidth="1"/>
    <col min="4357" max="4357" width="11.7109375" style="33" customWidth="1"/>
    <col min="4358" max="4358" width="2.28515625" style="33" customWidth="1"/>
    <col min="4359" max="4359" width="10.85546875" style="33" customWidth="1"/>
    <col min="4360" max="4360" width="2.28515625" style="33" customWidth="1"/>
    <col min="4361" max="4361" width="11.140625" style="33" customWidth="1"/>
    <col min="4362" max="4362" width="1.85546875" style="33" customWidth="1"/>
    <col min="4363" max="4363" width="11" style="33" customWidth="1"/>
    <col min="4364" max="4364" width="0.85546875" style="33" customWidth="1"/>
    <col min="4365" max="4365" width="1.85546875" style="33" customWidth="1"/>
    <col min="4366" max="4366" width="11.85546875" style="33" bestFit="1" customWidth="1"/>
    <col min="4367" max="4367" width="15.140625" style="33" bestFit="1" customWidth="1"/>
    <col min="4368" max="4368" width="5" style="33" customWidth="1"/>
    <col min="4369" max="4369" width="10.28515625" style="33" bestFit="1" customWidth="1"/>
    <col min="4370" max="4370" width="5" style="33" customWidth="1"/>
    <col min="4371" max="4371" width="10.28515625" style="33" bestFit="1" customWidth="1"/>
    <col min="4372" max="4374" width="9" style="33"/>
    <col min="4375" max="4375" width="10.28515625" style="33" bestFit="1" customWidth="1"/>
    <col min="4376" max="4604" width="9" style="33"/>
    <col min="4605" max="4605" width="3.7109375" style="33" customWidth="1"/>
    <col min="4606" max="4606" width="4.85546875" style="33" customWidth="1"/>
    <col min="4607" max="4607" width="5.28515625" style="33" customWidth="1"/>
    <col min="4608" max="4608" width="31.140625" style="33" customWidth="1"/>
    <col min="4609" max="4609" width="7.7109375" style="33" customWidth="1"/>
    <col min="4610" max="4610" width="2.28515625" style="33" customWidth="1"/>
    <col min="4611" max="4611" width="11.7109375" style="33" customWidth="1"/>
    <col min="4612" max="4612" width="2.42578125" style="33" customWidth="1"/>
    <col min="4613" max="4613" width="11.7109375" style="33" customWidth="1"/>
    <col min="4614" max="4614" width="2.28515625" style="33" customWidth="1"/>
    <col min="4615" max="4615" width="10.85546875" style="33" customWidth="1"/>
    <col min="4616" max="4616" width="2.28515625" style="33" customWidth="1"/>
    <col min="4617" max="4617" width="11.140625" style="33" customWidth="1"/>
    <col min="4618" max="4618" width="1.85546875" style="33" customWidth="1"/>
    <col min="4619" max="4619" width="11" style="33" customWidth="1"/>
    <col min="4620" max="4620" width="0.85546875" style="33" customWidth="1"/>
    <col min="4621" max="4621" width="1.85546875" style="33" customWidth="1"/>
    <col min="4622" max="4622" width="11.85546875" style="33" bestFit="1" customWidth="1"/>
    <col min="4623" max="4623" width="15.140625" style="33" bestFit="1" customWidth="1"/>
    <col min="4624" max="4624" width="5" style="33" customWidth="1"/>
    <col min="4625" max="4625" width="10.28515625" style="33" bestFit="1" customWidth="1"/>
    <col min="4626" max="4626" width="5" style="33" customWidth="1"/>
    <col min="4627" max="4627" width="10.28515625" style="33" bestFit="1" customWidth="1"/>
    <col min="4628" max="4630" width="9" style="33"/>
    <col min="4631" max="4631" width="10.28515625" style="33" bestFit="1" customWidth="1"/>
    <col min="4632" max="4860" width="9" style="33"/>
    <col min="4861" max="4861" width="3.7109375" style="33" customWidth="1"/>
    <col min="4862" max="4862" width="4.85546875" style="33" customWidth="1"/>
    <col min="4863" max="4863" width="5.28515625" style="33" customWidth="1"/>
    <col min="4864" max="4864" width="31.140625" style="33" customWidth="1"/>
    <col min="4865" max="4865" width="7.7109375" style="33" customWidth="1"/>
    <col min="4866" max="4866" width="2.28515625" style="33" customWidth="1"/>
    <col min="4867" max="4867" width="11.7109375" style="33" customWidth="1"/>
    <col min="4868" max="4868" width="2.42578125" style="33" customWidth="1"/>
    <col min="4869" max="4869" width="11.7109375" style="33" customWidth="1"/>
    <col min="4870" max="4870" width="2.28515625" style="33" customWidth="1"/>
    <col min="4871" max="4871" width="10.85546875" style="33" customWidth="1"/>
    <col min="4872" max="4872" width="2.28515625" style="33" customWidth="1"/>
    <col min="4873" max="4873" width="11.140625" style="33" customWidth="1"/>
    <col min="4874" max="4874" width="1.85546875" style="33" customWidth="1"/>
    <col min="4875" max="4875" width="11" style="33" customWidth="1"/>
    <col min="4876" max="4876" width="0.85546875" style="33" customWidth="1"/>
    <col min="4877" max="4877" width="1.85546875" style="33" customWidth="1"/>
    <col min="4878" max="4878" width="11.85546875" style="33" bestFit="1" customWidth="1"/>
    <col min="4879" max="4879" width="15.140625" style="33" bestFit="1" customWidth="1"/>
    <col min="4880" max="4880" width="5" style="33" customWidth="1"/>
    <col min="4881" max="4881" width="10.28515625" style="33" bestFit="1" customWidth="1"/>
    <col min="4882" max="4882" width="5" style="33" customWidth="1"/>
    <col min="4883" max="4883" width="10.28515625" style="33" bestFit="1" customWidth="1"/>
    <col min="4884" max="4886" width="9" style="33"/>
    <col min="4887" max="4887" width="10.28515625" style="33" bestFit="1" customWidth="1"/>
    <col min="4888" max="5116" width="9" style="33"/>
    <col min="5117" max="5117" width="3.7109375" style="33" customWidth="1"/>
    <col min="5118" max="5118" width="4.85546875" style="33" customWidth="1"/>
    <col min="5119" max="5119" width="5.28515625" style="33" customWidth="1"/>
    <col min="5120" max="5120" width="31.140625" style="33" customWidth="1"/>
    <col min="5121" max="5121" width="7.7109375" style="33" customWidth="1"/>
    <col min="5122" max="5122" width="2.28515625" style="33" customWidth="1"/>
    <col min="5123" max="5123" width="11.7109375" style="33" customWidth="1"/>
    <col min="5124" max="5124" width="2.42578125" style="33" customWidth="1"/>
    <col min="5125" max="5125" width="11.7109375" style="33" customWidth="1"/>
    <col min="5126" max="5126" width="2.28515625" style="33" customWidth="1"/>
    <col min="5127" max="5127" width="10.85546875" style="33" customWidth="1"/>
    <col min="5128" max="5128" width="2.28515625" style="33" customWidth="1"/>
    <col min="5129" max="5129" width="11.140625" style="33" customWidth="1"/>
    <col min="5130" max="5130" width="1.85546875" style="33" customWidth="1"/>
    <col min="5131" max="5131" width="11" style="33" customWidth="1"/>
    <col min="5132" max="5132" width="0.85546875" style="33" customWidth="1"/>
    <col min="5133" max="5133" width="1.85546875" style="33" customWidth="1"/>
    <col min="5134" max="5134" width="11.85546875" style="33" bestFit="1" customWidth="1"/>
    <col min="5135" max="5135" width="15.140625" style="33" bestFit="1" customWidth="1"/>
    <col min="5136" max="5136" width="5" style="33" customWidth="1"/>
    <col min="5137" max="5137" width="10.28515625" style="33" bestFit="1" customWidth="1"/>
    <col min="5138" max="5138" width="5" style="33" customWidth="1"/>
    <col min="5139" max="5139" width="10.28515625" style="33" bestFit="1" customWidth="1"/>
    <col min="5140" max="5142" width="9" style="33"/>
    <col min="5143" max="5143" width="10.28515625" style="33" bestFit="1" customWidth="1"/>
    <col min="5144" max="5372" width="9" style="33"/>
    <col min="5373" max="5373" width="3.7109375" style="33" customWidth="1"/>
    <col min="5374" max="5374" width="4.85546875" style="33" customWidth="1"/>
    <col min="5375" max="5375" width="5.28515625" style="33" customWidth="1"/>
    <col min="5376" max="5376" width="31.140625" style="33" customWidth="1"/>
    <col min="5377" max="5377" width="7.7109375" style="33" customWidth="1"/>
    <col min="5378" max="5378" width="2.28515625" style="33" customWidth="1"/>
    <col min="5379" max="5379" width="11.7109375" style="33" customWidth="1"/>
    <col min="5380" max="5380" width="2.42578125" style="33" customWidth="1"/>
    <col min="5381" max="5381" width="11.7109375" style="33" customWidth="1"/>
    <col min="5382" max="5382" width="2.28515625" style="33" customWidth="1"/>
    <col min="5383" max="5383" width="10.85546875" style="33" customWidth="1"/>
    <col min="5384" max="5384" width="2.28515625" style="33" customWidth="1"/>
    <col min="5385" max="5385" width="11.140625" style="33" customWidth="1"/>
    <col min="5386" max="5386" width="1.85546875" style="33" customWidth="1"/>
    <col min="5387" max="5387" width="11" style="33" customWidth="1"/>
    <col min="5388" max="5388" width="0.85546875" style="33" customWidth="1"/>
    <col min="5389" max="5389" width="1.85546875" style="33" customWidth="1"/>
    <col min="5390" max="5390" width="11.85546875" style="33" bestFit="1" customWidth="1"/>
    <col min="5391" max="5391" width="15.140625" style="33" bestFit="1" customWidth="1"/>
    <col min="5392" max="5392" width="5" style="33" customWidth="1"/>
    <col min="5393" max="5393" width="10.28515625" style="33" bestFit="1" customWidth="1"/>
    <col min="5394" max="5394" width="5" style="33" customWidth="1"/>
    <col min="5395" max="5395" width="10.28515625" style="33" bestFit="1" customWidth="1"/>
    <col min="5396" max="5398" width="9" style="33"/>
    <col min="5399" max="5399" width="10.28515625" style="33" bestFit="1" customWidth="1"/>
    <col min="5400" max="5628" width="9" style="33"/>
    <col min="5629" max="5629" width="3.7109375" style="33" customWidth="1"/>
    <col min="5630" max="5630" width="4.85546875" style="33" customWidth="1"/>
    <col min="5631" max="5631" width="5.28515625" style="33" customWidth="1"/>
    <col min="5632" max="5632" width="31.140625" style="33" customWidth="1"/>
    <col min="5633" max="5633" width="7.7109375" style="33" customWidth="1"/>
    <col min="5634" max="5634" width="2.28515625" style="33" customWidth="1"/>
    <col min="5635" max="5635" width="11.7109375" style="33" customWidth="1"/>
    <col min="5636" max="5636" width="2.42578125" style="33" customWidth="1"/>
    <col min="5637" max="5637" width="11.7109375" style="33" customWidth="1"/>
    <col min="5638" max="5638" width="2.28515625" style="33" customWidth="1"/>
    <col min="5639" max="5639" width="10.85546875" style="33" customWidth="1"/>
    <col min="5640" max="5640" width="2.28515625" style="33" customWidth="1"/>
    <col min="5641" max="5641" width="11.140625" style="33" customWidth="1"/>
    <col min="5642" max="5642" width="1.85546875" style="33" customWidth="1"/>
    <col min="5643" max="5643" width="11" style="33" customWidth="1"/>
    <col min="5644" max="5644" width="0.85546875" style="33" customWidth="1"/>
    <col min="5645" max="5645" width="1.85546875" style="33" customWidth="1"/>
    <col min="5646" max="5646" width="11.85546875" style="33" bestFit="1" customWidth="1"/>
    <col min="5647" max="5647" width="15.140625" style="33" bestFit="1" customWidth="1"/>
    <col min="5648" max="5648" width="5" style="33" customWidth="1"/>
    <col min="5649" max="5649" width="10.28515625" style="33" bestFit="1" customWidth="1"/>
    <col min="5650" max="5650" width="5" style="33" customWidth="1"/>
    <col min="5651" max="5651" width="10.28515625" style="33" bestFit="1" customWidth="1"/>
    <col min="5652" max="5654" width="9" style="33"/>
    <col min="5655" max="5655" width="10.28515625" style="33" bestFit="1" customWidth="1"/>
    <col min="5656" max="5884" width="9" style="33"/>
    <col min="5885" max="5885" width="3.7109375" style="33" customWidth="1"/>
    <col min="5886" max="5886" width="4.85546875" style="33" customWidth="1"/>
    <col min="5887" max="5887" width="5.28515625" style="33" customWidth="1"/>
    <col min="5888" max="5888" width="31.140625" style="33" customWidth="1"/>
    <col min="5889" max="5889" width="7.7109375" style="33" customWidth="1"/>
    <col min="5890" max="5890" width="2.28515625" style="33" customWidth="1"/>
    <col min="5891" max="5891" width="11.7109375" style="33" customWidth="1"/>
    <col min="5892" max="5892" width="2.42578125" style="33" customWidth="1"/>
    <col min="5893" max="5893" width="11.7109375" style="33" customWidth="1"/>
    <col min="5894" max="5894" width="2.28515625" style="33" customWidth="1"/>
    <col min="5895" max="5895" width="10.85546875" style="33" customWidth="1"/>
    <col min="5896" max="5896" width="2.28515625" style="33" customWidth="1"/>
    <col min="5897" max="5897" width="11.140625" style="33" customWidth="1"/>
    <col min="5898" max="5898" width="1.85546875" style="33" customWidth="1"/>
    <col min="5899" max="5899" width="11" style="33" customWidth="1"/>
    <col min="5900" max="5900" width="0.85546875" style="33" customWidth="1"/>
    <col min="5901" max="5901" width="1.85546875" style="33" customWidth="1"/>
    <col min="5902" max="5902" width="11.85546875" style="33" bestFit="1" customWidth="1"/>
    <col min="5903" max="5903" width="15.140625" style="33" bestFit="1" customWidth="1"/>
    <col min="5904" max="5904" width="5" style="33" customWidth="1"/>
    <col min="5905" max="5905" width="10.28515625" style="33" bestFit="1" customWidth="1"/>
    <col min="5906" max="5906" width="5" style="33" customWidth="1"/>
    <col min="5907" max="5907" width="10.28515625" style="33" bestFit="1" customWidth="1"/>
    <col min="5908" max="5910" width="9" style="33"/>
    <col min="5911" max="5911" width="10.28515625" style="33" bestFit="1" customWidth="1"/>
    <col min="5912" max="6140" width="9" style="33"/>
    <col min="6141" max="6141" width="3.7109375" style="33" customWidth="1"/>
    <col min="6142" max="6142" width="4.85546875" style="33" customWidth="1"/>
    <col min="6143" max="6143" width="5.28515625" style="33" customWidth="1"/>
    <col min="6144" max="6144" width="31.140625" style="33" customWidth="1"/>
    <col min="6145" max="6145" width="7.7109375" style="33" customWidth="1"/>
    <col min="6146" max="6146" width="2.28515625" style="33" customWidth="1"/>
    <col min="6147" max="6147" width="11.7109375" style="33" customWidth="1"/>
    <col min="6148" max="6148" width="2.42578125" style="33" customWidth="1"/>
    <col min="6149" max="6149" width="11.7109375" style="33" customWidth="1"/>
    <col min="6150" max="6150" width="2.28515625" style="33" customWidth="1"/>
    <col min="6151" max="6151" width="10.85546875" style="33" customWidth="1"/>
    <col min="6152" max="6152" width="2.28515625" style="33" customWidth="1"/>
    <col min="6153" max="6153" width="11.140625" style="33" customWidth="1"/>
    <col min="6154" max="6154" width="1.85546875" style="33" customWidth="1"/>
    <col min="6155" max="6155" width="11" style="33" customWidth="1"/>
    <col min="6156" max="6156" width="0.85546875" style="33" customWidth="1"/>
    <col min="6157" max="6157" width="1.85546875" style="33" customWidth="1"/>
    <col min="6158" max="6158" width="11.85546875" style="33" bestFit="1" customWidth="1"/>
    <col min="6159" max="6159" width="15.140625" style="33" bestFit="1" customWidth="1"/>
    <col min="6160" max="6160" width="5" style="33" customWidth="1"/>
    <col min="6161" max="6161" width="10.28515625" style="33" bestFit="1" customWidth="1"/>
    <col min="6162" max="6162" width="5" style="33" customWidth="1"/>
    <col min="6163" max="6163" width="10.28515625" style="33" bestFit="1" customWidth="1"/>
    <col min="6164" max="6166" width="9" style="33"/>
    <col min="6167" max="6167" width="10.28515625" style="33" bestFit="1" customWidth="1"/>
    <col min="6168" max="6396" width="9" style="33"/>
    <col min="6397" max="6397" width="3.7109375" style="33" customWidth="1"/>
    <col min="6398" max="6398" width="4.85546875" style="33" customWidth="1"/>
    <col min="6399" max="6399" width="5.28515625" style="33" customWidth="1"/>
    <col min="6400" max="6400" width="31.140625" style="33" customWidth="1"/>
    <col min="6401" max="6401" width="7.7109375" style="33" customWidth="1"/>
    <col min="6402" max="6402" width="2.28515625" style="33" customWidth="1"/>
    <col min="6403" max="6403" width="11.7109375" style="33" customWidth="1"/>
    <col min="6404" max="6404" width="2.42578125" style="33" customWidth="1"/>
    <col min="6405" max="6405" width="11.7109375" style="33" customWidth="1"/>
    <col min="6406" max="6406" width="2.28515625" style="33" customWidth="1"/>
    <col min="6407" max="6407" width="10.85546875" style="33" customWidth="1"/>
    <col min="6408" max="6408" width="2.28515625" style="33" customWidth="1"/>
    <col min="6409" max="6409" width="11.140625" style="33" customWidth="1"/>
    <col min="6410" max="6410" width="1.85546875" style="33" customWidth="1"/>
    <col min="6411" max="6411" width="11" style="33" customWidth="1"/>
    <col min="6412" max="6412" width="0.85546875" style="33" customWidth="1"/>
    <col min="6413" max="6413" width="1.85546875" style="33" customWidth="1"/>
    <col min="6414" max="6414" width="11.85546875" style="33" bestFit="1" customWidth="1"/>
    <col min="6415" max="6415" width="15.140625" style="33" bestFit="1" customWidth="1"/>
    <col min="6416" max="6416" width="5" style="33" customWidth="1"/>
    <col min="6417" max="6417" width="10.28515625" style="33" bestFit="1" customWidth="1"/>
    <col min="6418" max="6418" width="5" style="33" customWidth="1"/>
    <col min="6419" max="6419" width="10.28515625" style="33" bestFit="1" customWidth="1"/>
    <col min="6420" max="6422" width="9" style="33"/>
    <col min="6423" max="6423" width="10.28515625" style="33" bestFit="1" customWidth="1"/>
    <col min="6424" max="6652" width="9" style="33"/>
    <col min="6653" max="6653" width="3.7109375" style="33" customWidth="1"/>
    <col min="6654" max="6654" width="4.85546875" style="33" customWidth="1"/>
    <col min="6655" max="6655" width="5.28515625" style="33" customWidth="1"/>
    <col min="6656" max="6656" width="31.140625" style="33" customWidth="1"/>
    <col min="6657" max="6657" width="7.7109375" style="33" customWidth="1"/>
    <col min="6658" max="6658" width="2.28515625" style="33" customWidth="1"/>
    <col min="6659" max="6659" width="11.7109375" style="33" customWidth="1"/>
    <col min="6660" max="6660" width="2.42578125" style="33" customWidth="1"/>
    <col min="6661" max="6661" width="11.7109375" style="33" customWidth="1"/>
    <col min="6662" max="6662" width="2.28515625" style="33" customWidth="1"/>
    <col min="6663" max="6663" width="10.85546875" style="33" customWidth="1"/>
    <col min="6664" max="6664" width="2.28515625" style="33" customWidth="1"/>
    <col min="6665" max="6665" width="11.140625" style="33" customWidth="1"/>
    <col min="6666" max="6666" width="1.85546875" style="33" customWidth="1"/>
    <col min="6667" max="6667" width="11" style="33" customWidth="1"/>
    <col min="6668" max="6668" width="0.85546875" style="33" customWidth="1"/>
    <col min="6669" max="6669" width="1.85546875" style="33" customWidth="1"/>
    <col min="6670" max="6670" width="11.85546875" style="33" bestFit="1" customWidth="1"/>
    <col min="6671" max="6671" width="15.140625" style="33" bestFit="1" customWidth="1"/>
    <col min="6672" max="6672" width="5" style="33" customWidth="1"/>
    <col min="6673" max="6673" width="10.28515625" style="33" bestFit="1" customWidth="1"/>
    <col min="6674" max="6674" width="5" style="33" customWidth="1"/>
    <col min="6675" max="6675" width="10.28515625" style="33" bestFit="1" customWidth="1"/>
    <col min="6676" max="6678" width="9" style="33"/>
    <col min="6679" max="6679" width="10.28515625" style="33" bestFit="1" customWidth="1"/>
    <col min="6680" max="6908" width="9" style="33"/>
    <col min="6909" max="6909" width="3.7109375" style="33" customWidth="1"/>
    <col min="6910" max="6910" width="4.85546875" style="33" customWidth="1"/>
    <col min="6911" max="6911" width="5.28515625" style="33" customWidth="1"/>
    <col min="6912" max="6912" width="31.140625" style="33" customWidth="1"/>
    <col min="6913" max="6913" width="7.7109375" style="33" customWidth="1"/>
    <col min="6914" max="6914" width="2.28515625" style="33" customWidth="1"/>
    <col min="6915" max="6915" width="11.7109375" style="33" customWidth="1"/>
    <col min="6916" max="6916" width="2.42578125" style="33" customWidth="1"/>
    <col min="6917" max="6917" width="11.7109375" style="33" customWidth="1"/>
    <col min="6918" max="6918" width="2.28515625" style="33" customWidth="1"/>
    <col min="6919" max="6919" width="10.85546875" style="33" customWidth="1"/>
    <col min="6920" max="6920" width="2.28515625" style="33" customWidth="1"/>
    <col min="6921" max="6921" width="11.140625" style="33" customWidth="1"/>
    <col min="6922" max="6922" width="1.85546875" style="33" customWidth="1"/>
    <col min="6923" max="6923" width="11" style="33" customWidth="1"/>
    <col min="6924" max="6924" width="0.85546875" style="33" customWidth="1"/>
    <col min="6925" max="6925" width="1.85546875" style="33" customWidth="1"/>
    <col min="6926" max="6926" width="11.85546875" style="33" bestFit="1" customWidth="1"/>
    <col min="6927" max="6927" width="15.140625" style="33" bestFit="1" customWidth="1"/>
    <col min="6928" max="6928" width="5" style="33" customWidth="1"/>
    <col min="6929" max="6929" width="10.28515625" style="33" bestFit="1" customWidth="1"/>
    <col min="6930" max="6930" width="5" style="33" customWidth="1"/>
    <col min="6931" max="6931" width="10.28515625" style="33" bestFit="1" customWidth="1"/>
    <col min="6932" max="6934" width="9" style="33"/>
    <col min="6935" max="6935" width="10.28515625" style="33" bestFit="1" customWidth="1"/>
    <col min="6936" max="7164" width="9" style="33"/>
    <col min="7165" max="7165" width="3.7109375" style="33" customWidth="1"/>
    <col min="7166" max="7166" width="4.85546875" style="33" customWidth="1"/>
    <col min="7167" max="7167" width="5.28515625" style="33" customWidth="1"/>
    <col min="7168" max="7168" width="31.140625" style="33" customWidth="1"/>
    <col min="7169" max="7169" width="7.7109375" style="33" customWidth="1"/>
    <col min="7170" max="7170" width="2.28515625" style="33" customWidth="1"/>
    <col min="7171" max="7171" width="11.7109375" style="33" customWidth="1"/>
    <col min="7172" max="7172" width="2.42578125" style="33" customWidth="1"/>
    <col min="7173" max="7173" width="11.7109375" style="33" customWidth="1"/>
    <col min="7174" max="7174" width="2.28515625" style="33" customWidth="1"/>
    <col min="7175" max="7175" width="10.85546875" style="33" customWidth="1"/>
    <col min="7176" max="7176" width="2.28515625" style="33" customWidth="1"/>
    <col min="7177" max="7177" width="11.140625" style="33" customWidth="1"/>
    <col min="7178" max="7178" width="1.85546875" style="33" customWidth="1"/>
    <col min="7179" max="7179" width="11" style="33" customWidth="1"/>
    <col min="7180" max="7180" width="0.85546875" style="33" customWidth="1"/>
    <col min="7181" max="7181" width="1.85546875" style="33" customWidth="1"/>
    <col min="7182" max="7182" width="11.85546875" style="33" bestFit="1" customWidth="1"/>
    <col min="7183" max="7183" width="15.140625" style="33" bestFit="1" customWidth="1"/>
    <col min="7184" max="7184" width="5" style="33" customWidth="1"/>
    <col min="7185" max="7185" width="10.28515625" style="33" bestFit="1" customWidth="1"/>
    <col min="7186" max="7186" width="5" style="33" customWidth="1"/>
    <col min="7187" max="7187" width="10.28515625" style="33" bestFit="1" customWidth="1"/>
    <col min="7188" max="7190" width="9" style="33"/>
    <col min="7191" max="7191" width="10.28515625" style="33" bestFit="1" customWidth="1"/>
    <col min="7192" max="7420" width="9" style="33"/>
    <col min="7421" max="7421" width="3.7109375" style="33" customWidth="1"/>
    <col min="7422" max="7422" width="4.85546875" style="33" customWidth="1"/>
    <col min="7423" max="7423" width="5.28515625" style="33" customWidth="1"/>
    <col min="7424" max="7424" width="31.140625" style="33" customWidth="1"/>
    <col min="7425" max="7425" width="7.7109375" style="33" customWidth="1"/>
    <col min="7426" max="7426" width="2.28515625" style="33" customWidth="1"/>
    <col min="7427" max="7427" width="11.7109375" style="33" customWidth="1"/>
    <col min="7428" max="7428" width="2.42578125" style="33" customWidth="1"/>
    <col min="7429" max="7429" width="11.7109375" style="33" customWidth="1"/>
    <col min="7430" max="7430" width="2.28515625" style="33" customWidth="1"/>
    <col min="7431" max="7431" width="10.85546875" style="33" customWidth="1"/>
    <col min="7432" max="7432" width="2.28515625" style="33" customWidth="1"/>
    <col min="7433" max="7433" width="11.140625" style="33" customWidth="1"/>
    <col min="7434" max="7434" width="1.85546875" style="33" customWidth="1"/>
    <col min="7435" max="7435" width="11" style="33" customWidth="1"/>
    <col min="7436" max="7436" width="0.85546875" style="33" customWidth="1"/>
    <col min="7437" max="7437" width="1.85546875" style="33" customWidth="1"/>
    <col min="7438" max="7438" width="11.85546875" style="33" bestFit="1" customWidth="1"/>
    <col min="7439" max="7439" width="15.140625" style="33" bestFit="1" customWidth="1"/>
    <col min="7440" max="7440" width="5" style="33" customWidth="1"/>
    <col min="7441" max="7441" width="10.28515625" style="33" bestFit="1" customWidth="1"/>
    <col min="7442" max="7442" width="5" style="33" customWidth="1"/>
    <col min="7443" max="7443" width="10.28515625" style="33" bestFit="1" customWidth="1"/>
    <col min="7444" max="7446" width="9" style="33"/>
    <col min="7447" max="7447" width="10.28515625" style="33" bestFit="1" customWidth="1"/>
    <col min="7448" max="7676" width="9" style="33"/>
    <col min="7677" max="7677" width="3.7109375" style="33" customWidth="1"/>
    <col min="7678" max="7678" width="4.85546875" style="33" customWidth="1"/>
    <col min="7679" max="7679" width="5.28515625" style="33" customWidth="1"/>
    <col min="7680" max="7680" width="31.140625" style="33" customWidth="1"/>
    <col min="7681" max="7681" width="7.7109375" style="33" customWidth="1"/>
    <col min="7682" max="7682" width="2.28515625" style="33" customWidth="1"/>
    <col min="7683" max="7683" width="11.7109375" style="33" customWidth="1"/>
    <col min="7684" max="7684" width="2.42578125" style="33" customWidth="1"/>
    <col min="7685" max="7685" width="11.7109375" style="33" customWidth="1"/>
    <col min="7686" max="7686" width="2.28515625" style="33" customWidth="1"/>
    <col min="7687" max="7687" width="10.85546875" style="33" customWidth="1"/>
    <col min="7688" max="7688" width="2.28515625" style="33" customWidth="1"/>
    <col min="7689" max="7689" width="11.140625" style="33" customWidth="1"/>
    <col min="7690" max="7690" width="1.85546875" style="33" customWidth="1"/>
    <col min="7691" max="7691" width="11" style="33" customWidth="1"/>
    <col min="7692" max="7692" width="0.85546875" style="33" customWidth="1"/>
    <col min="7693" max="7693" width="1.85546875" style="33" customWidth="1"/>
    <col min="7694" max="7694" width="11.85546875" style="33" bestFit="1" customWidth="1"/>
    <col min="7695" max="7695" width="15.140625" style="33" bestFit="1" customWidth="1"/>
    <col min="7696" max="7696" width="5" style="33" customWidth="1"/>
    <col min="7697" max="7697" width="10.28515625" style="33" bestFit="1" customWidth="1"/>
    <col min="7698" max="7698" width="5" style="33" customWidth="1"/>
    <col min="7699" max="7699" width="10.28515625" style="33" bestFit="1" customWidth="1"/>
    <col min="7700" max="7702" width="9" style="33"/>
    <col min="7703" max="7703" width="10.28515625" style="33" bestFit="1" customWidth="1"/>
    <col min="7704" max="7932" width="9" style="33"/>
    <col min="7933" max="7933" width="3.7109375" style="33" customWidth="1"/>
    <col min="7934" max="7934" width="4.85546875" style="33" customWidth="1"/>
    <col min="7935" max="7935" width="5.28515625" style="33" customWidth="1"/>
    <col min="7936" max="7936" width="31.140625" style="33" customWidth="1"/>
    <col min="7937" max="7937" width="7.7109375" style="33" customWidth="1"/>
    <col min="7938" max="7938" width="2.28515625" style="33" customWidth="1"/>
    <col min="7939" max="7939" width="11.7109375" style="33" customWidth="1"/>
    <col min="7940" max="7940" width="2.42578125" style="33" customWidth="1"/>
    <col min="7941" max="7941" width="11.7109375" style="33" customWidth="1"/>
    <col min="7942" max="7942" width="2.28515625" style="33" customWidth="1"/>
    <col min="7943" max="7943" width="10.85546875" style="33" customWidth="1"/>
    <col min="7944" max="7944" width="2.28515625" style="33" customWidth="1"/>
    <col min="7945" max="7945" width="11.140625" style="33" customWidth="1"/>
    <col min="7946" max="7946" width="1.85546875" style="33" customWidth="1"/>
    <col min="7947" max="7947" width="11" style="33" customWidth="1"/>
    <col min="7948" max="7948" width="0.85546875" style="33" customWidth="1"/>
    <col min="7949" max="7949" width="1.85546875" style="33" customWidth="1"/>
    <col min="7950" max="7950" width="11.85546875" style="33" bestFit="1" customWidth="1"/>
    <col min="7951" max="7951" width="15.140625" style="33" bestFit="1" customWidth="1"/>
    <col min="7952" max="7952" width="5" style="33" customWidth="1"/>
    <col min="7953" max="7953" width="10.28515625" style="33" bestFit="1" customWidth="1"/>
    <col min="7954" max="7954" width="5" style="33" customWidth="1"/>
    <col min="7955" max="7955" width="10.28515625" style="33" bestFit="1" customWidth="1"/>
    <col min="7956" max="7958" width="9" style="33"/>
    <col min="7959" max="7959" width="10.28515625" style="33" bestFit="1" customWidth="1"/>
    <col min="7960" max="8188" width="9" style="33"/>
    <col min="8189" max="8189" width="3.7109375" style="33" customWidth="1"/>
    <col min="8190" max="8190" width="4.85546875" style="33" customWidth="1"/>
    <col min="8191" max="8191" width="5.28515625" style="33" customWidth="1"/>
    <col min="8192" max="8192" width="31.140625" style="33" customWidth="1"/>
    <col min="8193" max="8193" width="7.7109375" style="33" customWidth="1"/>
    <col min="8194" max="8194" width="2.28515625" style="33" customWidth="1"/>
    <col min="8195" max="8195" width="11.7109375" style="33" customWidth="1"/>
    <col min="8196" max="8196" width="2.42578125" style="33" customWidth="1"/>
    <col min="8197" max="8197" width="11.7109375" style="33" customWidth="1"/>
    <col min="8198" max="8198" width="2.28515625" style="33" customWidth="1"/>
    <col min="8199" max="8199" width="10.85546875" style="33" customWidth="1"/>
    <col min="8200" max="8200" width="2.28515625" style="33" customWidth="1"/>
    <col min="8201" max="8201" width="11.140625" style="33" customWidth="1"/>
    <col min="8202" max="8202" width="1.85546875" style="33" customWidth="1"/>
    <col min="8203" max="8203" width="11" style="33" customWidth="1"/>
    <col min="8204" max="8204" width="0.85546875" style="33" customWidth="1"/>
    <col min="8205" max="8205" width="1.85546875" style="33" customWidth="1"/>
    <col min="8206" max="8206" width="11.85546875" style="33" bestFit="1" customWidth="1"/>
    <col min="8207" max="8207" width="15.140625" style="33" bestFit="1" customWidth="1"/>
    <col min="8208" max="8208" width="5" style="33" customWidth="1"/>
    <col min="8209" max="8209" width="10.28515625" style="33" bestFit="1" customWidth="1"/>
    <col min="8210" max="8210" width="5" style="33" customWidth="1"/>
    <col min="8211" max="8211" width="10.28515625" style="33" bestFit="1" customWidth="1"/>
    <col min="8212" max="8214" width="9" style="33"/>
    <col min="8215" max="8215" width="10.28515625" style="33" bestFit="1" customWidth="1"/>
    <col min="8216" max="8444" width="9" style="33"/>
    <col min="8445" max="8445" width="3.7109375" style="33" customWidth="1"/>
    <col min="8446" max="8446" width="4.85546875" style="33" customWidth="1"/>
    <col min="8447" max="8447" width="5.28515625" style="33" customWidth="1"/>
    <col min="8448" max="8448" width="31.140625" style="33" customWidth="1"/>
    <col min="8449" max="8449" width="7.7109375" style="33" customWidth="1"/>
    <col min="8450" max="8450" width="2.28515625" style="33" customWidth="1"/>
    <col min="8451" max="8451" width="11.7109375" style="33" customWidth="1"/>
    <col min="8452" max="8452" width="2.42578125" style="33" customWidth="1"/>
    <col min="8453" max="8453" width="11.7109375" style="33" customWidth="1"/>
    <col min="8454" max="8454" width="2.28515625" style="33" customWidth="1"/>
    <col min="8455" max="8455" width="10.85546875" style="33" customWidth="1"/>
    <col min="8456" max="8456" width="2.28515625" style="33" customWidth="1"/>
    <col min="8457" max="8457" width="11.140625" style="33" customWidth="1"/>
    <col min="8458" max="8458" width="1.85546875" style="33" customWidth="1"/>
    <col min="8459" max="8459" width="11" style="33" customWidth="1"/>
    <col min="8460" max="8460" width="0.85546875" style="33" customWidth="1"/>
    <col min="8461" max="8461" width="1.85546875" style="33" customWidth="1"/>
    <col min="8462" max="8462" width="11.85546875" style="33" bestFit="1" customWidth="1"/>
    <col min="8463" max="8463" width="15.140625" style="33" bestFit="1" customWidth="1"/>
    <col min="8464" max="8464" width="5" style="33" customWidth="1"/>
    <col min="8465" max="8465" width="10.28515625" style="33" bestFit="1" customWidth="1"/>
    <col min="8466" max="8466" width="5" style="33" customWidth="1"/>
    <col min="8467" max="8467" width="10.28515625" style="33" bestFit="1" customWidth="1"/>
    <col min="8468" max="8470" width="9" style="33"/>
    <col min="8471" max="8471" width="10.28515625" style="33" bestFit="1" customWidth="1"/>
    <col min="8472" max="8700" width="9" style="33"/>
    <col min="8701" max="8701" width="3.7109375" style="33" customWidth="1"/>
    <col min="8702" max="8702" width="4.85546875" style="33" customWidth="1"/>
    <col min="8703" max="8703" width="5.28515625" style="33" customWidth="1"/>
    <col min="8704" max="8704" width="31.140625" style="33" customWidth="1"/>
    <col min="8705" max="8705" width="7.7109375" style="33" customWidth="1"/>
    <col min="8706" max="8706" width="2.28515625" style="33" customWidth="1"/>
    <col min="8707" max="8707" width="11.7109375" style="33" customWidth="1"/>
    <col min="8708" max="8708" width="2.42578125" style="33" customWidth="1"/>
    <col min="8709" max="8709" width="11.7109375" style="33" customWidth="1"/>
    <col min="8710" max="8710" width="2.28515625" style="33" customWidth="1"/>
    <col min="8711" max="8711" width="10.85546875" style="33" customWidth="1"/>
    <col min="8712" max="8712" width="2.28515625" style="33" customWidth="1"/>
    <col min="8713" max="8713" width="11.140625" style="33" customWidth="1"/>
    <col min="8714" max="8714" width="1.85546875" style="33" customWidth="1"/>
    <col min="8715" max="8715" width="11" style="33" customWidth="1"/>
    <col min="8716" max="8716" width="0.85546875" style="33" customWidth="1"/>
    <col min="8717" max="8717" width="1.85546875" style="33" customWidth="1"/>
    <col min="8718" max="8718" width="11.85546875" style="33" bestFit="1" customWidth="1"/>
    <col min="8719" max="8719" width="15.140625" style="33" bestFit="1" customWidth="1"/>
    <col min="8720" max="8720" width="5" style="33" customWidth="1"/>
    <col min="8721" max="8721" width="10.28515625" style="33" bestFit="1" customWidth="1"/>
    <col min="8722" max="8722" width="5" style="33" customWidth="1"/>
    <col min="8723" max="8723" width="10.28515625" style="33" bestFit="1" customWidth="1"/>
    <col min="8724" max="8726" width="9" style="33"/>
    <col min="8727" max="8727" width="10.28515625" style="33" bestFit="1" customWidth="1"/>
    <col min="8728" max="8956" width="9" style="33"/>
    <col min="8957" max="8957" width="3.7109375" style="33" customWidth="1"/>
    <col min="8958" max="8958" width="4.85546875" style="33" customWidth="1"/>
    <col min="8959" max="8959" width="5.28515625" style="33" customWidth="1"/>
    <col min="8960" max="8960" width="31.140625" style="33" customWidth="1"/>
    <col min="8961" max="8961" width="7.7109375" style="33" customWidth="1"/>
    <col min="8962" max="8962" width="2.28515625" style="33" customWidth="1"/>
    <col min="8963" max="8963" width="11.7109375" style="33" customWidth="1"/>
    <col min="8964" max="8964" width="2.42578125" style="33" customWidth="1"/>
    <col min="8965" max="8965" width="11.7109375" style="33" customWidth="1"/>
    <col min="8966" max="8966" width="2.28515625" style="33" customWidth="1"/>
    <col min="8967" max="8967" width="10.85546875" style="33" customWidth="1"/>
    <col min="8968" max="8968" width="2.28515625" style="33" customWidth="1"/>
    <col min="8969" max="8969" width="11.140625" style="33" customWidth="1"/>
    <col min="8970" max="8970" width="1.85546875" style="33" customWidth="1"/>
    <col min="8971" max="8971" width="11" style="33" customWidth="1"/>
    <col min="8972" max="8972" width="0.85546875" style="33" customWidth="1"/>
    <col min="8973" max="8973" width="1.85546875" style="33" customWidth="1"/>
    <col min="8974" max="8974" width="11.85546875" style="33" bestFit="1" customWidth="1"/>
    <col min="8975" max="8975" width="15.140625" style="33" bestFit="1" customWidth="1"/>
    <col min="8976" max="8976" width="5" style="33" customWidth="1"/>
    <col min="8977" max="8977" width="10.28515625" style="33" bestFit="1" customWidth="1"/>
    <col min="8978" max="8978" width="5" style="33" customWidth="1"/>
    <col min="8979" max="8979" width="10.28515625" style="33" bestFit="1" customWidth="1"/>
    <col min="8980" max="8982" width="9" style="33"/>
    <col min="8983" max="8983" width="10.28515625" style="33" bestFit="1" customWidth="1"/>
    <col min="8984" max="9212" width="9" style="33"/>
    <col min="9213" max="9213" width="3.7109375" style="33" customWidth="1"/>
    <col min="9214" max="9214" width="4.85546875" style="33" customWidth="1"/>
    <col min="9215" max="9215" width="5.28515625" style="33" customWidth="1"/>
    <col min="9216" max="9216" width="31.140625" style="33" customWidth="1"/>
    <col min="9217" max="9217" width="7.7109375" style="33" customWidth="1"/>
    <col min="9218" max="9218" width="2.28515625" style="33" customWidth="1"/>
    <col min="9219" max="9219" width="11.7109375" style="33" customWidth="1"/>
    <col min="9220" max="9220" width="2.42578125" style="33" customWidth="1"/>
    <col min="9221" max="9221" width="11.7109375" style="33" customWidth="1"/>
    <col min="9222" max="9222" width="2.28515625" style="33" customWidth="1"/>
    <col min="9223" max="9223" width="10.85546875" style="33" customWidth="1"/>
    <col min="9224" max="9224" width="2.28515625" style="33" customWidth="1"/>
    <col min="9225" max="9225" width="11.140625" style="33" customWidth="1"/>
    <col min="9226" max="9226" width="1.85546875" style="33" customWidth="1"/>
    <col min="9227" max="9227" width="11" style="33" customWidth="1"/>
    <col min="9228" max="9228" width="0.85546875" style="33" customWidth="1"/>
    <col min="9229" max="9229" width="1.85546875" style="33" customWidth="1"/>
    <col min="9230" max="9230" width="11.85546875" style="33" bestFit="1" customWidth="1"/>
    <col min="9231" max="9231" width="15.140625" style="33" bestFit="1" customWidth="1"/>
    <col min="9232" max="9232" width="5" style="33" customWidth="1"/>
    <col min="9233" max="9233" width="10.28515625" style="33" bestFit="1" customWidth="1"/>
    <col min="9234" max="9234" width="5" style="33" customWidth="1"/>
    <col min="9235" max="9235" width="10.28515625" style="33" bestFit="1" customWidth="1"/>
    <col min="9236" max="9238" width="9" style="33"/>
    <col min="9239" max="9239" width="10.28515625" style="33" bestFit="1" customWidth="1"/>
    <col min="9240" max="9468" width="9" style="33"/>
    <col min="9469" max="9469" width="3.7109375" style="33" customWidth="1"/>
    <col min="9470" max="9470" width="4.85546875" style="33" customWidth="1"/>
    <col min="9471" max="9471" width="5.28515625" style="33" customWidth="1"/>
    <col min="9472" max="9472" width="31.140625" style="33" customWidth="1"/>
    <col min="9473" max="9473" width="7.7109375" style="33" customWidth="1"/>
    <col min="9474" max="9474" width="2.28515625" style="33" customWidth="1"/>
    <col min="9475" max="9475" width="11.7109375" style="33" customWidth="1"/>
    <col min="9476" max="9476" width="2.42578125" style="33" customWidth="1"/>
    <col min="9477" max="9477" width="11.7109375" style="33" customWidth="1"/>
    <col min="9478" max="9478" width="2.28515625" style="33" customWidth="1"/>
    <col min="9479" max="9479" width="10.85546875" style="33" customWidth="1"/>
    <col min="9480" max="9480" width="2.28515625" style="33" customWidth="1"/>
    <col min="9481" max="9481" width="11.140625" style="33" customWidth="1"/>
    <col min="9482" max="9482" width="1.85546875" style="33" customWidth="1"/>
    <col min="9483" max="9483" width="11" style="33" customWidth="1"/>
    <col min="9484" max="9484" width="0.85546875" style="33" customWidth="1"/>
    <col min="9485" max="9485" width="1.85546875" style="33" customWidth="1"/>
    <col min="9486" max="9486" width="11.85546875" style="33" bestFit="1" customWidth="1"/>
    <col min="9487" max="9487" width="15.140625" style="33" bestFit="1" customWidth="1"/>
    <col min="9488" max="9488" width="5" style="33" customWidth="1"/>
    <col min="9489" max="9489" width="10.28515625" style="33" bestFit="1" customWidth="1"/>
    <col min="9490" max="9490" width="5" style="33" customWidth="1"/>
    <col min="9491" max="9491" width="10.28515625" style="33" bestFit="1" customWidth="1"/>
    <col min="9492" max="9494" width="9" style="33"/>
    <col min="9495" max="9495" width="10.28515625" style="33" bestFit="1" customWidth="1"/>
    <col min="9496" max="9724" width="9" style="33"/>
    <col min="9725" max="9725" width="3.7109375" style="33" customWidth="1"/>
    <col min="9726" max="9726" width="4.85546875" style="33" customWidth="1"/>
    <col min="9727" max="9727" width="5.28515625" style="33" customWidth="1"/>
    <col min="9728" max="9728" width="31.140625" style="33" customWidth="1"/>
    <col min="9729" max="9729" width="7.7109375" style="33" customWidth="1"/>
    <col min="9730" max="9730" width="2.28515625" style="33" customWidth="1"/>
    <col min="9731" max="9731" width="11.7109375" style="33" customWidth="1"/>
    <col min="9732" max="9732" width="2.42578125" style="33" customWidth="1"/>
    <col min="9733" max="9733" width="11.7109375" style="33" customWidth="1"/>
    <col min="9734" max="9734" width="2.28515625" style="33" customWidth="1"/>
    <col min="9735" max="9735" width="10.85546875" style="33" customWidth="1"/>
    <col min="9736" max="9736" width="2.28515625" style="33" customWidth="1"/>
    <col min="9737" max="9737" width="11.140625" style="33" customWidth="1"/>
    <col min="9738" max="9738" width="1.85546875" style="33" customWidth="1"/>
    <col min="9739" max="9739" width="11" style="33" customWidth="1"/>
    <col min="9740" max="9740" width="0.85546875" style="33" customWidth="1"/>
    <col min="9741" max="9741" width="1.85546875" style="33" customWidth="1"/>
    <col min="9742" max="9742" width="11.85546875" style="33" bestFit="1" customWidth="1"/>
    <col min="9743" max="9743" width="15.140625" style="33" bestFit="1" customWidth="1"/>
    <col min="9744" max="9744" width="5" style="33" customWidth="1"/>
    <col min="9745" max="9745" width="10.28515625" style="33" bestFit="1" customWidth="1"/>
    <col min="9746" max="9746" width="5" style="33" customWidth="1"/>
    <col min="9747" max="9747" width="10.28515625" style="33" bestFit="1" customWidth="1"/>
    <col min="9748" max="9750" width="9" style="33"/>
    <col min="9751" max="9751" width="10.28515625" style="33" bestFit="1" customWidth="1"/>
    <col min="9752" max="9980" width="9" style="33"/>
    <col min="9981" max="9981" width="3.7109375" style="33" customWidth="1"/>
    <col min="9982" max="9982" width="4.85546875" style="33" customWidth="1"/>
    <col min="9983" max="9983" width="5.28515625" style="33" customWidth="1"/>
    <col min="9984" max="9984" width="31.140625" style="33" customWidth="1"/>
    <col min="9985" max="9985" width="7.7109375" style="33" customWidth="1"/>
    <col min="9986" max="9986" width="2.28515625" style="33" customWidth="1"/>
    <col min="9987" max="9987" width="11.7109375" style="33" customWidth="1"/>
    <col min="9988" max="9988" width="2.42578125" style="33" customWidth="1"/>
    <col min="9989" max="9989" width="11.7109375" style="33" customWidth="1"/>
    <col min="9990" max="9990" width="2.28515625" style="33" customWidth="1"/>
    <col min="9991" max="9991" width="10.85546875" style="33" customWidth="1"/>
    <col min="9992" max="9992" width="2.28515625" style="33" customWidth="1"/>
    <col min="9993" max="9993" width="11.140625" style="33" customWidth="1"/>
    <col min="9994" max="9994" width="1.85546875" style="33" customWidth="1"/>
    <col min="9995" max="9995" width="11" style="33" customWidth="1"/>
    <col min="9996" max="9996" width="0.85546875" style="33" customWidth="1"/>
    <col min="9997" max="9997" width="1.85546875" style="33" customWidth="1"/>
    <col min="9998" max="9998" width="11.85546875" style="33" bestFit="1" customWidth="1"/>
    <col min="9999" max="9999" width="15.140625" style="33" bestFit="1" customWidth="1"/>
    <col min="10000" max="10000" width="5" style="33" customWidth="1"/>
    <col min="10001" max="10001" width="10.28515625" style="33" bestFit="1" customWidth="1"/>
    <col min="10002" max="10002" width="5" style="33" customWidth="1"/>
    <col min="10003" max="10003" width="10.28515625" style="33" bestFit="1" customWidth="1"/>
    <col min="10004" max="10006" width="9" style="33"/>
    <col min="10007" max="10007" width="10.28515625" style="33" bestFit="1" customWidth="1"/>
    <col min="10008" max="10236" width="9" style="33"/>
    <col min="10237" max="10237" width="3.7109375" style="33" customWidth="1"/>
    <col min="10238" max="10238" width="4.85546875" style="33" customWidth="1"/>
    <col min="10239" max="10239" width="5.28515625" style="33" customWidth="1"/>
    <col min="10240" max="10240" width="31.140625" style="33" customWidth="1"/>
    <col min="10241" max="10241" width="7.7109375" style="33" customWidth="1"/>
    <col min="10242" max="10242" width="2.28515625" style="33" customWidth="1"/>
    <col min="10243" max="10243" width="11.7109375" style="33" customWidth="1"/>
    <col min="10244" max="10244" width="2.42578125" style="33" customWidth="1"/>
    <col min="10245" max="10245" width="11.7109375" style="33" customWidth="1"/>
    <col min="10246" max="10246" width="2.28515625" style="33" customWidth="1"/>
    <col min="10247" max="10247" width="10.85546875" style="33" customWidth="1"/>
    <col min="10248" max="10248" width="2.28515625" style="33" customWidth="1"/>
    <col min="10249" max="10249" width="11.140625" style="33" customWidth="1"/>
    <col min="10250" max="10250" width="1.85546875" style="33" customWidth="1"/>
    <col min="10251" max="10251" width="11" style="33" customWidth="1"/>
    <col min="10252" max="10252" width="0.85546875" style="33" customWidth="1"/>
    <col min="10253" max="10253" width="1.85546875" style="33" customWidth="1"/>
    <col min="10254" max="10254" width="11.85546875" style="33" bestFit="1" customWidth="1"/>
    <col min="10255" max="10255" width="15.140625" style="33" bestFit="1" customWidth="1"/>
    <col min="10256" max="10256" width="5" style="33" customWidth="1"/>
    <col min="10257" max="10257" width="10.28515625" style="33" bestFit="1" customWidth="1"/>
    <col min="10258" max="10258" width="5" style="33" customWidth="1"/>
    <col min="10259" max="10259" width="10.28515625" style="33" bestFit="1" customWidth="1"/>
    <col min="10260" max="10262" width="9" style="33"/>
    <col min="10263" max="10263" width="10.28515625" style="33" bestFit="1" customWidth="1"/>
    <col min="10264" max="10492" width="9" style="33"/>
    <col min="10493" max="10493" width="3.7109375" style="33" customWidth="1"/>
    <col min="10494" max="10494" width="4.85546875" style="33" customWidth="1"/>
    <col min="10495" max="10495" width="5.28515625" style="33" customWidth="1"/>
    <col min="10496" max="10496" width="31.140625" style="33" customWidth="1"/>
    <col min="10497" max="10497" width="7.7109375" style="33" customWidth="1"/>
    <col min="10498" max="10498" width="2.28515625" style="33" customWidth="1"/>
    <col min="10499" max="10499" width="11.7109375" style="33" customWidth="1"/>
    <col min="10500" max="10500" width="2.42578125" style="33" customWidth="1"/>
    <col min="10501" max="10501" width="11.7109375" style="33" customWidth="1"/>
    <col min="10502" max="10502" width="2.28515625" style="33" customWidth="1"/>
    <col min="10503" max="10503" width="10.85546875" style="33" customWidth="1"/>
    <col min="10504" max="10504" width="2.28515625" style="33" customWidth="1"/>
    <col min="10505" max="10505" width="11.140625" style="33" customWidth="1"/>
    <col min="10506" max="10506" width="1.85546875" style="33" customWidth="1"/>
    <col min="10507" max="10507" width="11" style="33" customWidth="1"/>
    <col min="10508" max="10508" width="0.85546875" style="33" customWidth="1"/>
    <col min="10509" max="10509" width="1.85546875" style="33" customWidth="1"/>
    <col min="10510" max="10510" width="11.85546875" style="33" bestFit="1" customWidth="1"/>
    <col min="10511" max="10511" width="15.140625" style="33" bestFit="1" customWidth="1"/>
    <col min="10512" max="10512" width="5" style="33" customWidth="1"/>
    <col min="10513" max="10513" width="10.28515625" style="33" bestFit="1" customWidth="1"/>
    <col min="10514" max="10514" width="5" style="33" customWidth="1"/>
    <col min="10515" max="10515" width="10.28515625" style="33" bestFit="1" customWidth="1"/>
    <col min="10516" max="10518" width="9" style="33"/>
    <col min="10519" max="10519" width="10.28515625" style="33" bestFit="1" customWidth="1"/>
    <col min="10520" max="10748" width="9" style="33"/>
    <col min="10749" max="10749" width="3.7109375" style="33" customWidth="1"/>
    <col min="10750" max="10750" width="4.85546875" style="33" customWidth="1"/>
    <col min="10751" max="10751" width="5.28515625" style="33" customWidth="1"/>
    <col min="10752" max="10752" width="31.140625" style="33" customWidth="1"/>
    <col min="10753" max="10753" width="7.7109375" style="33" customWidth="1"/>
    <col min="10754" max="10754" width="2.28515625" style="33" customWidth="1"/>
    <col min="10755" max="10755" width="11.7109375" style="33" customWidth="1"/>
    <col min="10756" max="10756" width="2.42578125" style="33" customWidth="1"/>
    <col min="10757" max="10757" width="11.7109375" style="33" customWidth="1"/>
    <col min="10758" max="10758" width="2.28515625" style="33" customWidth="1"/>
    <col min="10759" max="10759" width="10.85546875" style="33" customWidth="1"/>
    <col min="10760" max="10760" width="2.28515625" style="33" customWidth="1"/>
    <col min="10761" max="10761" width="11.140625" style="33" customWidth="1"/>
    <col min="10762" max="10762" width="1.85546875" style="33" customWidth="1"/>
    <col min="10763" max="10763" width="11" style="33" customWidth="1"/>
    <col min="10764" max="10764" width="0.85546875" style="33" customWidth="1"/>
    <col min="10765" max="10765" width="1.85546875" style="33" customWidth="1"/>
    <col min="10766" max="10766" width="11.85546875" style="33" bestFit="1" customWidth="1"/>
    <col min="10767" max="10767" width="15.140625" style="33" bestFit="1" customWidth="1"/>
    <col min="10768" max="10768" width="5" style="33" customWidth="1"/>
    <col min="10769" max="10769" width="10.28515625" style="33" bestFit="1" customWidth="1"/>
    <col min="10770" max="10770" width="5" style="33" customWidth="1"/>
    <col min="10771" max="10771" width="10.28515625" style="33" bestFit="1" customWidth="1"/>
    <col min="10772" max="10774" width="9" style="33"/>
    <col min="10775" max="10775" width="10.28515625" style="33" bestFit="1" customWidth="1"/>
    <col min="10776" max="11004" width="9" style="33"/>
    <col min="11005" max="11005" width="3.7109375" style="33" customWidth="1"/>
    <col min="11006" max="11006" width="4.85546875" style="33" customWidth="1"/>
    <col min="11007" max="11007" width="5.28515625" style="33" customWidth="1"/>
    <col min="11008" max="11008" width="31.140625" style="33" customWidth="1"/>
    <col min="11009" max="11009" width="7.7109375" style="33" customWidth="1"/>
    <col min="11010" max="11010" width="2.28515625" style="33" customWidth="1"/>
    <col min="11011" max="11011" width="11.7109375" style="33" customWidth="1"/>
    <col min="11012" max="11012" width="2.42578125" style="33" customWidth="1"/>
    <col min="11013" max="11013" width="11.7109375" style="33" customWidth="1"/>
    <col min="11014" max="11014" width="2.28515625" style="33" customWidth="1"/>
    <col min="11015" max="11015" width="10.85546875" style="33" customWidth="1"/>
    <col min="11016" max="11016" width="2.28515625" style="33" customWidth="1"/>
    <col min="11017" max="11017" width="11.140625" style="33" customWidth="1"/>
    <col min="11018" max="11018" width="1.85546875" style="33" customWidth="1"/>
    <col min="11019" max="11019" width="11" style="33" customWidth="1"/>
    <col min="11020" max="11020" width="0.85546875" style="33" customWidth="1"/>
    <col min="11021" max="11021" width="1.85546875" style="33" customWidth="1"/>
    <col min="11022" max="11022" width="11.85546875" style="33" bestFit="1" customWidth="1"/>
    <col min="11023" max="11023" width="15.140625" style="33" bestFit="1" customWidth="1"/>
    <col min="11024" max="11024" width="5" style="33" customWidth="1"/>
    <col min="11025" max="11025" width="10.28515625" style="33" bestFit="1" customWidth="1"/>
    <col min="11026" max="11026" width="5" style="33" customWidth="1"/>
    <col min="11027" max="11027" width="10.28515625" style="33" bestFit="1" customWidth="1"/>
    <col min="11028" max="11030" width="9" style="33"/>
    <col min="11031" max="11031" width="10.28515625" style="33" bestFit="1" customWidth="1"/>
    <col min="11032" max="11260" width="9" style="33"/>
    <col min="11261" max="11261" width="3.7109375" style="33" customWidth="1"/>
    <col min="11262" max="11262" width="4.85546875" style="33" customWidth="1"/>
    <col min="11263" max="11263" width="5.28515625" style="33" customWidth="1"/>
    <col min="11264" max="11264" width="31.140625" style="33" customWidth="1"/>
    <col min="11265" max="11265" width="7.7109375" style="33" customWidth="1"/>
    <col min="11266" max="11266" width="2.28515625" style="33" customWidth="1"/>
    <col min="11267" max="11267" width="11.7109375" style="33" customWidth="1"/>
    <col min="11268" max="11268" width="2.42578125" style="33" customWidth="1"/>
    <col min="11269" max="11269" width="11.7109375" style="33" customWidth="1"/>
    <col min="11270" max="11270" width="2.28515625" style="33" customWidth="1"/>
    <col min="11271" max="11271" width="10.85546875" style="33" customWidth="1"/>
    <col min="11272" max="11272" width="2.28515625" style="33" customWidth="1"/>
    <col min="11273" max="11273" width="11.140625" style="33" customWidth="1"/>
    <col min="11274" max="11274" width="1.85546875" style="33" customWidth="1"/>
    <col min="11275" max="11275" width="11" style="33" customWidth="1"/>
    <col min="11276" max="11276" width="0.85546875" style="33" customWidth="1"/>
    <col min="11277" max="11277" width="1.85546875" style="33" customWidth="1"/>
    <col min="11278" max="11278" width="11.85546875" style="33" bestFit="1" customWidth="1"/>
    <col min="11279" max="11279" width="15.140625" style="33" bestFit="1" customWidth="1"/>
    <col min="11280" max="11280" width="5" style="33" customWidth="1"/>
    <col min="11281" max="11281" width="10.28515625" style="33" bestFit="1" customWidth="1"/>
    <col min="11282" max="11282" width="5" style="33" customWidth="1"/>
    <col min="11283" max="11283" width="10.28515625" style="33" bestFit="1" customWidth="1"/>
    <col min="11284" max="11286" width="9" style="33"/>
    <col min="11287" max="11287" width="10.28515625" style="33" bestFit="1" customWidth="1"/>
    <col min="11288" max="11516" width="9" style="33"/>
    <col min="11517" max="11517" width="3.7109375" style="33" customWidth="1"/>
    <col min="11518" max="11518" width="4.85546875" style="33" customWidth="1"/>
    <col min="11519" max="11519" width="5.28515625" style="33" customWidth="1"/>
    <col min="11520" max="11520" width="31.140625" style="33" customWidth="1"/>
    <col min="11521" max="11521" width="7.7109375" style="33" customWidth="1"/>
    <col min="11522" max="11522" width="2.28515625" style="33" customWidth="1"/>
    <col min="11523" max="11523" width="11.7109375" style="33" customWidth="1"/>
    <col min="11524" max="11524" width="2.42578125" style="33" customWidth="1"/>
    <col min="11525" max="11525" width="11.7109375" style="33" customWidth="1"/>
    <col min="11526" max="11526" width="2.28515625" style="33" customWidth="1"/>
    <col min="11527" max="11527" width="10.85546875" style="33" customWidth="1"/>
    <col min="11528" max="11528" width="2.28515625" style="33" customWidth="1"/>
    <col min="11529" max="11529" width="11.140625" style="33" customWidth="1"/>
    <col min="11530" max="11530" width="1.85546875" style="33" customWidth="1"/>
    <col min="11531" max="11531" width="11" style="33" customWidth="1"/>
    <col min="11532" max="11532" width="0.85546875" style="33" customWidth="1"/>
    <col min="11533" max="11533" width="1.85546875" style="33" customWidth="1"/>
    <col min="11534" max="11534" width="11.85546875" style="33" bestFit="1" customWidth="1"/>
    <col min="11535" max="11535" width="15.140625" style="33" bestFit="1" customWidth="1"/>
    <col min="11536" max="11536" width="5" style="33" customWidth="1"/>
    <col min="11537" max="11537" width="10.28515625" style="33" bestFit="1" customWidth="1"/>
    <col min="11538" max="11538" width="5" style="33" customWidth="1"/>
    <col min="11539" max="11539" width="10.28515625" style="33" bestFit="1" customWidth="1"/>
    <col min="11540" max="11542" width="9" style="33"/>
    <col min="11543" max="11543" width="10.28515625" style="33" bestFit="1" customWidth="1"/>
    <col min="11544" max="11772" width="9" style="33"/>
    <col min="11773" max="11773" width="3.7109375" style="33" customWidth="1"/>
    <col min="11774" max="11774" width="4.85546875" style="33" customWidth="1"/>
    <col min="11775" max="11775" width="5.28515625" style="33" customWidth="1"/>
    <col min="11776" max="11776" width="31.140625" style="33" customWidth="1"/>
    <col min="11777" max="11777" width="7.7109375" style="33" customWidth="1"/>
    <col min="11778" max="11778" width="2.28515625" style="33" customWidth="1"/>
    <col min="11779" max="11779" width="11.7109375" style="33" customWidth="1"/>
    <col min="11780" max="11780" width="2.42578125" style="33" customWidth="1"/>
    <col min="11781" max="11781" width="11.7109375" style="33" customWidth="1"/>
    <col min="11782" max="11782" width="2.28515625" style="33" customWidth="1"/>
    <col min="11783" max="11783" width="10.85546875" style="33" customWidth="1"/>
    <col min="11784" max="11784" width="2.28515625" style="33" customWidth="1"/>
    <col min="11785" max="11785" width="11.140625" style="33" customWidth="1"/>
    <col min="11786" max="11786" width="1.85546875" style="33" customWidth="1"/>
    <col min="11787" max="11787" width="11" style="33" customWidth="1"/>
    <col min="11788" max="11788" width="0.85546875" style="33" customWidth="1"/>
    <col min="11789" max="11789" width="1.85546875" style="33" customWidth="1"/>
    <col min="11790" max="11790" width="11.85546875" style="33" bestFit="1" customWidth="1"/>
    <col min="11791" max="11791" width="15.140625" style="33" bestFit="1" customWidth="1"/>
    <col min="11792" max="11792" width="5" style="33" customWidth="1"/>
    <col min="11793" max="11793" width="10.28515625" style="33" bestFit="1" customWidth="1"/>
    <col min="11794" max="11794" width="5" style="33" customWidth="1"/>
    <col min="11795" max="11795" width="10.28515625" style="33" bestFit="1" customWidth="1"/>
    <col min="11796" max="11798" width="9" style="33"/>
    <col min="11799" max="11799" width="10.28515625" style="33" bestFit="1" customWidth="1"/>
    <col min="11800" max="12028" width="9" style="33"/>
    <col min="12029" max="12029" width="3.7109375" style="33" customWidth="1"/>
    <col min="12030" max="12030" width="4.85546875" style="33" customWidth="1"/>
    <col min="12031" max="12031" width="5.28515625" style="33" customWidth="1"/>
    <col min="12032" max="12032" width="31.140625" style="33" customWidth="1"/>
    <col min="12033" max="12033" width="7.7109375" style="33" customWidth="1"/>
    <col min="12034" max="12034" width="2.28515625" style="33" customWidth="1"/>
    <col min="12035" max="12035" width="11.7109375" style="33" customWidth="1"/>
    <col min="12036" max="12036" width="2.42578125" style="33" customWidth="1"/>
    <col min="12037" max="12037" width="11.7109375" style="33" customWidth="1"/>
    <col min="12038" max="12038" width="2.28515625" style="33" customWidth="1"/>
    <col min="12039" max="12039" width="10.85546875" style="33" customWidth="1"/>
    <col min="12040" max="12040" width="2.28515625" style="33" customWidth="1"/>
    <col min="12041" max="12041" width="11.140625" style="33" customWidth="1"/>
    <col min="12042" max="12042" width="1.85546875" style="33" customWidth="1"/>
    <col min="12043" max="12043" width="11" style="33" customWidth="1"/>
    <col min="12044" max="12044" width="0.85546875" style="33" customWidth="1"/>
    <col min="12045" max="12045" width="1.85546875" style="33" customWidth="1"/>
    <col min="12046" max="12046" width="11.85546875" style="33" bestFit="1" customWidth="1"/>
    <col min="12047" max="12047" width="15.140625" style="33" bestFit="1" customWidth="1"/>
    <col min="12048" max="12048" width="5" style="33" customWidth="1"/>
    <col min="12049" max="12049" width="10.28515625" style="33" bestFit="1" customWidth="1"/>
    <col min="12050" max="12050" width="5" style="33" customWidth="1"/>
    <col min="12051" max="12051" width="10.28515625" style="33" bestFit="1" customWidth="1"/>
    <col min="12052" max="12054" width="9" style="33"/>
    <col min="12055" max="12055" width="10.28515625" style="33" bestFit="1" customWidth="1"/>
    <col min="12056" max="12284" width="9" style="33"/>
    <col min="12285" max="12285" width="3.7109375" style="33" customWidth="1"/>
    <col min="12286" max="12286" width="4.85546875" style="33" customWidth="1"/>
    <col min="12287" max="12287" width="5.28515625" style="33" customWidth="1"/>
    <col min="12288" max="12288" width="31.140625" style="33" customWidth="1"/>
    <col min="12289" max="12289" width="7.7109375" style="33" customWidth="1"/>
    <col min="12290" max="12290" width="2.28515625" style="33" customWidth="1"/>
    <col min="12291" max="12291" width="11.7109375" style="33" customWidth="1"/>
    <col min="12292" max="12292" width="2.42578125" style="33" customWidth="1"/>
    <col min="12293" max="12293" width="11.7109375" style="33" customWidth="1"/>
    <col min="12294" max="12294" width="2.28515625" style="33" customWidth="1"/>
    <col min="12295" max="12295" width="10.85546875" style="33" customWidth="1"/>
    <col min="12296" max="12296" width="2.28515625" style="33" customWidth="1"/>
    <col min="12297" max="12297" width="11.140625" style="33" customWidth="1"/>
    <col min="12298" max="12298" width="1.85546875" style="33" customWidth="1"/>
    <col min="12299" max="12299" width="11" style="33" customWidth="1"/>
    <col min="12300" max="12300" width="0.85546875" style="33" customWidth="1"/>
    <col min="12301" max="12301" width="1.85546875" style="33" customWidth="1"/>
    <col min="12302" max="12302" width="11.85546875" style="33" bestFit="1" customWidth="1"/>
    <col min="12303" max="12303" width="15.140625" style="33" bestFit="1" customWidth="1"/>
    <col min="12304" max="12304" width="5" style="33" customWidth="1"/>
    <col min="12305" max="12305" width="10.28515625" style="33" bestFit="1" customWidth="1"/>
    <col min="12306" max="12306" width="5" style="33" customWidth="1"/>
    <col min="12307" max="12307" width="10.28515625" style="33" bestFit="1" customWidth="1"/>
    <col min="12308" max="12310" width="9" style="33"/>
    <col min="12311" max="12311" width="10.28515625" style="33" bestFit="1" customWidth="1"/>
    <col min="12312" max="12540" width="9" style="33"/>
    <col min="12541" max="12541" width="3.7109375" style="33" customWidth="1"/>
    <col min="12542" max="12542" width="4.85546875" style="33" customWidth="1"/>
    <col min="12543" max="12543" width="5.28515625" style="33" customWidth="1"/>
    <col min="12544" max="12544" width="31.140625" style="33" customWidth="1"/>
    <col min="12545" max="12545" width="7.7109375" style="33" customWidth="1"/>
    <col min="12546" max="12546" width="2.28515625" style="33" customWidth="1"/>
    <col min="12547" max="12547" width="11.7109375" style="33" customWidth="1"/>
    <col min="12548" max="12548" width="2.42578125" style="33" customWidth="1"/>
    <col min="12549" max="12549" width="11.7109375" style="33" customWidth="1"/>
    <col min="12550" max="12550" width="2.28515625" style="33" customWidth="1"/>
    <col min="12551" max="12551" width="10.85546875" style="33" customWidth="1"/>
    <col min="12552" max="12552" width="2.28515625" style="33" customWidth="1"/>
    <col min="12553" max="12553" width="11.140625" style="33" customWidth="1"/>
    <col min="12554" max="12554" width="1.85546875" style="33" customWidth="1"/>
    <col min="12555" max="12555" width="11" style="33" customWidth="1"/>
    <col min="12556" max="12556" width="0.85546875" style="33" customWidth="1"/>
    <col min="12557" max="12557" width="1.85546875" style="33" customWidth="1"/>
    <col min="12558" max="12558" width="11.85546875" style="33" bestFit="1" customWidth="1"/>
    <col min="12559" max="12559" width="15.140625" style="33" bestFit="1" customWidth="1"/>
    <col min="12560" max="12560" width="5" style="33" customWidth="1"/>
    <col min="12561" max="12561" width="10.28515625" style="33" bestFit="1" customWidth="1"/>
    <col min="12562" max="12562" width="5" style="33" customWidth="1"/>
    <col min="12563" max="12563" width="10.28515625" style="33" bestFit="1" customWidth="1"/>
    <col min="12564" max="12566" width="9" style="33"/>
    <col min="12567" max="12567" width="10.28515625" style="33" bestFit="1" customWidth="1"/>
    <col min="12568" max="12796" width="9" style="33"/>
    <col min="12797" max="12797" width="3.7109375" style="33" customWidth="1"/>
    <col min="12798" max="12798" width="4.85546875" style="33" customWidth="1"/>
    <col min="12799" max="12799" width="5.28515625" style="33" customWidth="1"/>
    <col min="12800" max="12800" width="31.140625" style="33" customWidth="1"/>
    <col min="12801" max="12801" width="7.7109375" style="33" customWidth="1"/>
    <col min="12802" max="12802" width="2.28515625" style="33" customWidth="1"/>
    <col min="12803" max="12803" width="11.7109375" style="33" customWidth="1"/>
    <col min="12804" max="12804" width="2.42578125" style="33" customWidth="1"/>
    <col min="12805" max="12805" width="11.7109375" style="33" customWidth="1"/>
    <col min="12806" max="12806" width="2.28515625" style="33" customWidth="1"/>
    <col min="12807" max="12807" width="10.85546875" style="33" customWidth="1"/>
    <col min="12808" max="12808" width="2.28515625" style="33" customWidth="1"/>
    <col min="12809" max="12809" width="11.140625" style="33" customWidth="1"/>
    <col min="12810" max="12810" width="1.85546875" style="33" customWidth="1"/>
    <col min="12811" max="12811" width="11" style="33" customWidth="1"/>
    <col min="12812" max="12812" width="0.85546875" style="33" customWidth="1"/>
    <col min="12813" max="12813" width="1.85546875" style="33" customWidth="1"/>
    <col min="12814" max="12814" width="11.85546875" style="33" bestFit="1" customWidth="1"/>
    <col min="12815" max="12815" width="15.140625" style="33" bestFit="1" customWidth="1"/>
    <col min="12816" max="12816" width="5" style="33" customWidth="1"/>
    <col min="12817" max="12817" width="10.28515625" style="33" bestFit="1" customWidth="1"/>
    <col min="12818" max="12818" width="5" style="33" customWidth="1"/>
    <col min="12819" max="12819" width="10.28515625" style="33" bestFit="1" customWidth="1"/>
    <col min="12820" max="12822" width="9" style="33"/>
    <col min="12823" max="12823" width="10.28515625" style="33" bestFit="1" customWidth="1"/>
    <col min="12824" max="13052" width="9" style="33"/>
    <col min="13053" max="13053" width="3.7109375" style="33" customWidth="1"/>
    <col min="13054" max="13054" width="4.85546875" style="33" customWidth="1"/>
    <col min="13055" max="13055" width="5.28515625" style="33" customWidth="1"/>
    <col min="13056" max="13056" width="31.140625" style="33" customWidth="1"/>
    <col min="13057" max="13057" width="7.7109375" style="33" customWidth="1"/>
    <col min="13058" max="13058" width="2.28515625" style="33" customWidth="1"/>
    <col min="13059" max="13059" width="11.7109375" style="33" customWidth="1"/>
    <col min="13060" max="13060" width="2.42578125" style="33" customWidth="1"/>
    <col min="13061" max="13061" width="11.7109375" style="33" customWidth="1"/>
    <col min="13062" max="13062" width="2.28515625" style="33" customWidth="1"/>
    <col min="13063" max="13063" width="10.85546875" style="33" customWidth="1"/>
    <col min="13064" max="13064" width="2.28515625" style="33" customWidth="1"/>
    <col min="13065" max="13065" width="11.140625" style="33" customWidth="1"/>
    <col min="13066" max="13066" width="1.85546875" style="33" customWidth="1"/>
    <col min="13067" max="13067" width="11" style="33" customWidth="1"/>
    <col min="13068" max="13068" width="0.85546875" style="33" customWidth="1"/>
    <col min="13069" max="13069" width="1.85546875" style="33" customWidth="1"/>
    <col min="13070" max="13070" width="11.85546875" style="33" bestFit="1" customWidth="1"/>
    <col min="13071" max="13071" width="15.140625" style="33" bestFit="1" customWidth="1"/>
    <col min="13072" max="13072" width="5" style="33" customWidth="1"/>
    <col min="13073" max="13073" width="10.28515625" style="33" bestFit="1" customWidth="1"/>
    <col min="13074" max="13074" width="5" style="33" customWidth="1"/>
    <col min="13075" max="13075" width="10.28515625" style="33" bestFit="1" customWidth="1"/>
    <col min="13076" max="13078" width="9" style="33"/>
    <col min="13079" max="13079" width="10.28515625" style="33" bestFit="1" customWidth="1"/>
    <col min="13080" max="13308" width="9" style="33"/>
    <col min="13309" max="13309" width="3.7109375" style="33" customWidth="1"/>
    <col min="13310" max="13310" width="4.85546875" style="33" customWidth="1"/>
    <col min="13311" max="13311" width="5.28515625" style="33" customWidth="1"/>
    <col min="13312" max="13312" width="31.140625" style="33" customWidth="1"/>
    <col min="13313" max="13313" width="7.7109375" style="33" customWidth="1"/>
    <col min="13314" max="13314" width="2.28515625" style="33" customWidth="1"/>
    <col min="13315" max="13315" width="11.7109375" style="33" customWidth="1"/>
    <col min="13316" max="13316" width="2.42578125" style="33" customWidth="1"/>
    <col min="13317" max="13317" width="11.7109375" style="33" customWidth="1"/>
    <col min="13318" max="13318" width="2.28515625" style="33" customWidth="1"/>
    <col min="13319" max="13319" width="10.85546875" style="33" customWidth="1"/>
    <col min="13320" max="13320" width="2.28515625" style="33" customWidth="1"/>
    <col min="13321" max="13321" width="11.140625" style="33" customWidth="1"/>
    <col min="13322" max="13322" width="1.85546875" style="33" customWidth="1"/>
    <col min="13323" max="13323" width="11" style="33" customWidth="1"/>
    <col min="13324" max="13324" width="0.85546875" style="33" customWidth="1"/>
    <col min="13325" max="13325" width="1.85546875" style="33" customWidth="1"/>
    <col min="13326" max="13326" width="11.85546875" style="33" bestFit="1" customWidth="1"/>
    <col min="13327" max="13327" width="15.140625" style="33" bestFit="1" customWidth="1"/>
    <col min="13328" max="13328" width="5" style="33" customWidth="1"/>
    <col min="13329" max="13329" width="10.28515625" style="33" bestFit="1" customWidth="1"/>
    <col min="13330" max="13330" width="5" style="33" customWidth="1"/>
    <col min="13331" max="13331" width="10.28515625" style="33" bestFit="1" customWidth="1"/>
    <col min="13332" max="13334" width="9" style="33"/>
    <col min="13335" max="13335" width="10.28515625" style="33" bestFit="1" customWidth="1"/>
    <col min="13336" max="13564" width="9" style="33"/>
    <col min="13565" max="13565" width="3.7109375" style="33" customWidth="1"/>
    <col min="13566" max="13566" width="4.85546875" style="33" customWidth="1"/>
    <col min="13567" max="13567" width="5.28515625" style="33" customWidth="1"/>
    <col min="13568" max="13568" width="31.140625" style="33" customWidth="1"/>
    <col min="13569" max="13569" width="7.7109375" style="33" customWidth="1"/>
    <col min="13570" max="13570" width="2.28515625" style="33" customWidth="1"/>
    <col min="13571" max="13571" width="11.7109375" style="33" customWidth="1"/>
    <col min="13572" max="13572" width="2.42578125" style="33" customWidth="1"/>
    <col min="13573" max="13573" width="11.7109375" style="33" customWidth="1"/>
    <col min="13574" max="13574" width="2.28515625" style="33" customWidth="1"/>
    <col min="13575" max="13575" width="10.85546875" style="33" customWidth="1"/>
    <col min="13576" max="13576" width="2.28515625" style="33" customWidth="1"/>
    <col min="13577" max="13577" width="11.140625" style="33" customWidth="1"/>
    <col min="13578" max="13578" width="1.85546875" style="33" customWidth="1"/>
    <col min="13579" max="13579" width="11" style="33" customWidth="1"/>
    <col min="13580" max="13580" width="0.85546875" style="33" customWidth="1"/>
    <col min="13581" max="13581" width="1.85546875" style="33" customWidth="1"/>
    <col min="13582" max="13582" width="11.85546875" style="33" bestFit="1" customWidth="1"/>
    <col min="13583" max="13583" width="15.140625" style="33" bestFit="1" customWidth="1"/>
    <col min="13584" max="13584" width="5" style="33" customWidth="1"/>
    <col min="13585" max="13585" width="10.28515625" style="33" bestFit="1" customWidth="1"/>
    <col min="13586" max="13586" width="5" style="33" customWidth="1"/>
    <col min="13587" max="13587" width="10.28515625" style="33" bestFit="1" customWidth="1"/>
    <col min="13588" max="13590" width="9" style="33"/>
    <col min="13591" max="13591" width="10.28515625" style="33" bestFit="1" customWidth="1"/>
    <col min="13592" max="13820" width="9" style="33"/>
    <col min="13821" max="13821" width="3.7109375" style="33" customWidth="1"/>
    <col min="13822" max="13822" width="4.85546875" style="33" customWidth="1"/>
    <col min="13823" max="13823" width="5.28515625" style="33" customWidth="1"/>
    <col min="13824" max="13824" width="31.140625" style="33" customWidth="1"/>
    <col min="13825" max="13825" width="7.7109375" style="33" customWidth="1"/>
    <col min="13826" max="13826" width="2.28515625" style="33" customWidth="1"/>
    <col min="13827" max="13827" width="11.7109375" style="33" customWidth="1"/>
    <col min="13828" max="13828" width="2.42578125" style="33" customWidth="1"/>
    <col min="13829" max="13829" width="11.7109375" style="33" customWidth="1"/>
    <col min="13830" max="13830" width="2.28515625" style="33" customWidth="1"/>
    <col min="13831" max="13831" width="10.85546875" style="33" customWidth="1"/>
    <col min="13832" max="13832" width="2.28515625" style="33" customWidth="1"/>
    <col min="13833" max="13833" width="11.140625" style="33" customWidth="1"/>
    <col min="13834" max="13834" width="1.85546875" style="33" customWidth="1"/>
    <col min="13835" max="13835" width="11" style="33" customWidth="1"/>
    <col min="13836" max="13836" width="0.85546875" style="33" customWidth="1"/>
    <col min="13837" max="13837" width="1.85546875" style="33" customWidth="1"/>
    <col min="13838" max="13838" width="11.85546875" style="33" bestFit="1" customWidth="1"/>
    <col min="13839" max="13839" width="15.140625" style="33" bestFit="1" customWidth="1"/>
    <col min="13840" max="13840" width="5" style="33" customWidth="1"/>
    <col min="13841" max="13841" width="10.28515625" style="33" bestFit="1" customWidth="1"/>
    <col min="13842" max="13842" width="5" style="33" customWidth="1"/>
    <col min="13843" max="13843" width="10.28515625" style="33" bestFit="1" customWidth="1"/>
    <col min="13844" max="13846" width="9" style="33"/>
    <col min="13847" max="13847" width="10.28515625" style="33" bestFit="1" customWidth="1"/>
    <col min="13848" max="14076" width="9" style="33"/>
    <col min="14077" max="14077" width="3.7109375" style="33" customWidth="1"/>
    <col min="14078" max="14078" width="4.85546875" style="33" customWidth="1"/>
    <col min="14079" max="14079" width="5.28515625" style="33" customWidth="1"/>
    <col min="14080" max="14080" width="31.140625" style="33" customWidth="1"/>
    <col min="14081" max="14081" width="7.7109375" style="33" customWidth="1"/>
    <col min="14082" max="14082" width="2.28515625" style="33" customWidth="1"/>
    <col min="14083" max="14083" width="11.7109375" style="33" customWidth="1"/>
    <col min="14084" max="14084" width="2.42578125" style="33" customWidth="1"/>
    <col min="14085" max="14085" width="11.7109375" style="33" customWidth="1"/>
    <col min="14086" max="14086" width="2.28515625" style="33" customWidth="1"/>
    <col min="14087" max="14087" width="10.85546875" style="33" customWidth="1"/>
    <col min="14088" max="14088" width="2.28515625" style="33" customWidth="1"/>
    <col min="14089" max="14089" width="11.140625" style="33" customWidth="1"/>
    <col min="14090" max="14090" width="1.85546875" style="33" customWidth="1"/>
    <col min="14091" max="14091" width="11" style="33" customWidth="1"/>
    <col min="14092" max="14092" width="0.85546875" style="33" customWidth="1"/>
    <col min="14093" max="14093" width="1.85546875" style="33" customWidth="1"/>
    <col min="14094" max="14094" width="11.85546875" style="33" bestFit="1" customWidth="1"/>
    <col min="14095" max="14095" width="15.140625" style="33" bestFit="1" customWidth="1"/>
    <col min="14096" max="14096" width="5" style="33" customWidth="1"/>
    <col min="14097" max="14097" width="10.28515625" style="33" bestFit="1" customWidth="1"/>
    <col min="14098" max="14098" width="5" style="33" customWidth="1"/>
    <col min="14099" max="14099" width="10.28515625" style="33" bestFit="1" customWidth="1"/>
    <col min="14100" max="14102" width="9" style="33"/>
    <col min="14103" max="14103" width="10.28515625" style="33" bestFit="1" customWidth="1"/>
    <col min="14104" max="14332" width="9" style="33"/>
    <col min="14333" max="14333" width="3.7109375" style="33" customWidth="1"/>
    <col min="14334" max="14334" width="4.85546875" style="33" customWidth="1"/>
    <col min="14335" max="14335" width="5.28515625" style="33" customWidth="1"/>
    <col min="14336" max="14336" width="31.140625" style="33" customWidth="1"/>
    <col min="14337" max="14337" width="7.7109375" style="33" customWidth="1"/>
    <col min="14338" max="14338" width="2.28515625" style="33" customWidth="1"/>
    <col min="14339" max="14339" width="11.7109375" style="33" customWidth="1"/>
    <col min="14340" max="14340" width="2.42578125" style="33" customWidth="1"/>
    <col min="14341" max="14341" width="11.7109375" style="33" customWidth="1"/>
    <col min="14342" max="14342" width="2.28515625" style="33" customWidth="1"/>
    <col min="14343" max="14343" width="10.85546875" style="33" customWidth="1"/>
    <col min="14344" max="14344" width="2.28515625" style="33" customWidth="1"/>
    <col min="14345" max="14345" width="11.140625" style="33" customWidth="1"/>
    <col min="14346" max="14346" width="1.85546875" style="33" customWidth="1"/>
    <col min="14347" max="14347" width="11" style="33" customWidth="1"/>
    <col min="14348" max="14348" width="0.85546875" style="33" customWidth="1"/>
    <col min="14349" max="14349" width="1.85546875" style="33" customWidth="1"/>
    <col min="14350" max="14350" width="11.85546875" style="33" bestFit="1" customWidth="1"/>
    <col min="14351" max="14351" width="15.140625" style="33" bestFit="1" customWidth="1"/>
    <col min="14352" max="14352" width="5" style="33" customWidth="1"/>
    <col min="14353" max="14353" width="10.28515625" style="33" bestFit="1" customWidth="1"/>
    <col min="14354" max="14354" width="5" style="33" customWidth="1"/>
    <col min="14355" max="14355" width="10.28515625" style="33" bestFit="1" customWidth="1"/>
    <col min="14356" max="14358" width="9" style="33"/>
    <col min="14359" max="14359" width="10.28515625" style="33" bestFit="1" customWidth="1"/>
    <col min="14360" max="14588" width="9" style="33"/>
    <col min="14589" max="14589" width="3.7109375" style="33" customWidth="1"/>
    <col min="14590" max="14590" width="4.85546875" style="33" customWidth="1"/>
    <col min="14591" max="14591" width="5.28515625" style="33" customWidth="1"/>
    <col min="14592" max="14592" width="31.140625" style="33" customWidth="1"/>
    <col min="14593" max="14593" width="7.7109375" style="33" customWidth="1"/>
    <col min="14594" max="14594" width="2.28515625" style="33" customWidth="1"/>
    <col min="14595" max="14595" width="11.7109375" style="33" customWidth="1"/>
    <col min="14596" max="14596" width="2.42578125" style="33" customWidth="1"/>
    <col min="14597" max="14597" width="11.7109375" style="33" customWidth="1"/>
    <col min="14598" max="14598" width="2.28515625" style="33" customWidth="1"/>
    <col min="14599" max="14599" width="10.85546875" style="33" customWidth="1"/>
    <col min="14600" max="14600" width="2.28515625" style="33" customWidth="1"/>
    <col min="14601" max="14601" width="11.140625" style="33" customWidth="1"/>
    <col min="14602" max="14602" width="1.85546875" style="33" customWidth="1"/>
    <col min="14603" max="14603" width="11" style="33" customWidth="1"/>
    <col min="14604" max="14604" width="0.85546875" style="33" customWidth="1"/>
    <col min="14605" max="14605" width="1.85546875" style="33" customWidth="1"/>
    <col min="14606" max="14606" width="11.85546875" style="33" bestFit="1" customWidth="1"/>
    <col min="14607" max="14607" width="15.140625" style="33" bestFit="1" customWidth="1"/>
    <col min="14608" max="14608" width="5" style="33" customWidth="1"/>
    <col min="14609" max="14609" width="10.28515625" style="33" bestFit="1" customWidth="1"/>
    <col min="14610" max="14610" width="5" style="33" customWidth="1"/>
    <col min="14611" max="14611" width="10.28515625" style="33" bestFit="1" customWidth="1"/>
    <col min="14612" max="14614" width="9" style="33"/>
    <col min="14615" max="14615" width="10.28515625" style="33" bestFit="1" customWidth="1"/>
    <col min="14616" max="14844" width="9" style="33"/>
    <col min="14845" max="14845" width="3.7109375" style="33" customWidth="1"/>
    <col min="14846" max="14846" width="4.85546875" style="33" customWidth="1"/>
    <col min="14847" max="14847" width="5.28515625" style="33" customWidth="1"/>
    <col min="14848" max="14848" width="31.140625" style="33" customWidth="1"/>
    <col min="14849" max="14849" width="7.7109375" style="33" customWidth="1"/>
    <col min="14850" max="14850" width="2.28515625" style="33" customWidth="1"/>
    <col min="14851" max="14851" width="11.7109375" style="33" customWidth="1"/>
    <col min="14852" max="14852" width="2.42578125" style="33" customWidth="1"/>
    <col min="14853" max="14853" width="11.7109375" style="33" customWidth="1"/>
    <col min="14854" max="14854" width="2.28515625" style="33" customWidth="1"/>
    <col min="14855" max="14855" width="10.85546875" style="33" customWidth="1"/>
    <col min="14856" max="14856" width="2.28515625" style="33" customWidth="1"/>
    <col min="14857" max="14857" width="11.140625" style="33" customWidth="1"/>
    <col min="14858" max="14858" width="1.85546875" style="33" customWidth="1"/>
    <col min="14859" max="14859" width="11" style="33" customWidth="1"/>
    <col min="14860" max="14860" width="0.85546875" style="33" customWidth="1"/>
    <col min="14861" max="14861" width="1.85546875" style="33" customWidth="1"/>
    <col min="14862" max="14862" width="11.85546875" style="33" bestFit="1" customWidth="1"/>
    <col min="14863" max="14863" width="15.140625" style="33" bestFit="1" customWidth="1"/>
    <col min="14864" max="14864" width="5" style="33" customWidth="1"/>
    <col min="14865" max="14865" width="10.28515625" style="33" bestFit="1" customWidth="1"/>
    <col min="14866" max="14866" width="5" style="33" customWidth="1"/>
    <col min="14867" max="14867" width="10.28515625" style="33" bestFit="1" customWidth="1"/>
    <col min="14868" max="14870" width="9" style="33"/>
    <col min="14871" max="14871" width="10.28515625" style="33" bestFit="1" customWidth="1"/>
    <col min="14872" max="15100" width="9" style="33"/>
    <col min="15101" max="15101" width="3.7109375" style="33" customWidth="1"/>
    <col min="15102" max="15102" width="4.85546875" style="33" customWidth="1"/>
    <col min="15103" max="15103" width="5.28515625" style="33" customWidth="1"/>
    <col min="15104" max="15104" width="31.140625" style="33" customWidth="1"/>
    <col min="15105" max="15105" width="7.7109375" style="33" customWidth="1"/>
    <col min="15106" max="15106" width="2.28515625" style="33" customWidth="1"/>
    <col min="15107" max="15107" width="11.7109375" style="33" customWidth="1"/>
    <col min="15108" max="15108" width="2.42578125" style="33" customWidth="1"/>
    <col min="15109" max="15109" width="11.7109375" style="33" customWidth="1"/>
    <col min="15110" max="15110" width="2.28515625" style="33" customWidth="1"/>
    <col min="15111" max="15111" width="10.85546875" style="33" customWidth="1"/>
    <col min="15112" max="15112" width="2.28515625" style="33" customWidth="1"/>
    <col min="15113" max="15113" width="11.140625" style="33" customWidth="1"/>
    <col min="15114" max="15114" width="1.85546875" style="33" customWidth="1"/>
    <col min="15115" max="15115" width="11" style="33" customWidth="1"/>
    <col min="15116" max="15116" width="0.85546875" style="33" customWidth="1"/>
    <col min="15117" max="15117" width="1.85546875" style="33" customWidth="1"/>
    <col min="15118" max="15118" width="11.85546875" style="33" bestFit="1" customWidth="1"/>
    <col min="15119" max="15119" width="15.140625" style="33" bestFit="1" customWidth="1"/>
    <col min="15120" max="15120" width="5" style="33" customWidth="1"/>
    <col min="15121" max="15121" width="10.28515625" style="33" bestFit="1" customWidth="1"/>
    <col min="15122" max="15122" width="5" style="33" customWidth="1"/>
    <col min="15123" max="15123" width="10.28515625" style="33" bestFit="1" customWidth="1"/>
    <col min="15124" max="15126" width="9" style="33"/>
    <col min="15127" max="15127" width="10.28515625" style="33" bestFit="1" customWidth="1"/>
    <col min="15128" max="15356" width="9" style="33"/>
    <col min="15357" max="15357" width="3.7109375" style="33" customWidth="1"/>
    <col min="15358" max="15358" width="4.85546875" style="33" customWidth="1"/>
    <col min="15359" max="15359" width="5.28515625" style="33" customWidth="1"/>
    <col min="15360" max="15360" width="31.140625" style="33" customWidth="1"/>
    <col min="15361" max="15361" width="7.7109375" style="33" customWidth="1"/>
    <col min="15362" max="15362" width="2.28515625" style="33" customWidth="1"/>
    <col min="15363" max="15363" width="11.7109375" style="33" customWidth="1"/>
    <col min="15364" max="15364" width="2.42578125" style="33" customWidth="1"/>
    <col min="15365" max="15365" width="11.7109375" style="33" customWidth="1"/>
    <col min="15366" max="15366" width="2.28515625" style="33" customWidth="1"/>
    <col min="15367" max="15367" width="10.85546875" style="33" customWidth="1"/>
    <col min="15368" max="15368" width="2.28515625" style="33" customWidth="1"/>
    <col min="15369" max="15369" width="11.140625" style="33" customWidth="1"/>
    <col min="15370" max="15370" width="1.85546875" style="33" customWidth="1"/>
    <col min="15371" max="15371" width="11" style="33" customWidth="1"/>
    <col min="15372" max="15372" width="0.85546875" style="33" customWidth="1"/>
    <col min="15373" max="15373" width="1.85546875" style="33" customWidth="1"/>
    <col min="15374" max="15374" width="11.85546875" style="33" bestFit="1" customWidth="1"/>
    <col min="15375" max="15375" width="15.140625" style="33" bestFit="1" customWidth="1"/>
    <col min="15376" max="15376" width="5" style="33" customWidth="1"/>
    <col min="15377" max="15377" width="10.28515625" style="33" bestFit="1" customWidth="1"/>
    <col min="15378" max="15378" width="5" style="33" customWidth="1"/>
    <col min="15379" max="15379" width="10.28515625" style="33" bestFit="1" customWidth="1"/>
    <col min="15380" max="15382" width="9" style="33"/>
    <col min="15383" max="15383" width="10.28515625" style="33" bestFit="1" customWidth="1"/>
    <col min="15384" max="15612" width="9" style="33"/>
    <col min="15613" max="15613" width="3.7109375" style="33" customWidth="1"/>
    <col min="15614" max="15614" width="4.85546875" style="33" customWidth="1"/>
    <col min="15615" max="15615" width="5.28515625" style="33" customWidth="1"/>
    <col min="15616" max="15616" width="31.140625" style="33" customWidth="1"/>
    <col min="15617" max="15617" width="7.7109375" style="33" customWidth="1"/>
    <col min="15618" max="15618" width="2.28515625" style="33" customWidth="1"/>
    <col min="15619" max="15619" width="11.7109375" style="33" customWidth="1"/>
    <col min="15620" max="15620" width="2.42578125" style="33" customWidth="1"/>
    <col min="15621" max="15621" width="11.7109375" style="33" customWidth="1"/>
    <col min="15622" max="15622" width="2.28515625" style="33" customWidth="1"/>
    <col min="15623" max="15623" width="10.85546875" style="33" customWidth="1"/>
    <col min="15624" max="15624" width="2.28515625" style="33" customWidth="1"/>
    <col min="15625" max="15625" width="11.140625" style="33" customWidth="1"/>
    <col min="15626" max="15626" width="1.85546875" style="33" customWidth="1"/>
    <col min="15627" max="15627" width="11" style="33" customWidth="1"/>
    <col min="15628" max="15628" width="0.85546875" style="33" customWidth="1"/>
    <col min="15629" max="15629" width="1.85546875" style="33" customWidth="1"/>
    <col min="15630" max="15630" width="11.85546875" style="33" bestFit="1" customWidth="1"/>
    <col min="15631" max="15631" width="15.140625" style="33" bestFit="1" customWidth="1"/>
    <col min="15632" max="15632" width="5" style="33" customWidth="1"/>
    <col min="15633" max="15633" width="10.28515625" style="33" bestFit="1" customWidth="1"/>
    <col min="15634" max="15634" width="5" style="33" customWidth="1"/>
    <col min="15635" max="15635" width="10.28515625" style="33" bestFit="1" customWidth="1"/>
    <col min="15636" max="15638" width="9" style="33"/>
    <col min="15639" max="15639" width="10.28515625" style="33" bestFit="1" customWidth="1"/>
    <col min="15640" max="15868" width="9" style="33"/>
    <col min="15869" max="15869" width="3.7109375" style="33" customWidth="1"/>
    <col min="15870" max="15870" width="4.85546875" style="33" customWidth="1"/>
    <col min="15871" max="15871" width="5.28515625" style="33" customWidth="1"/>
    <col min="15872" max="15872" width="31.140625" style="33" customWidth="1"/>
    <col min="15873" max="15873" width="7.7109375" style="33" customWidth="1"/>
    <col min="15874" max="15874" width="2.28515625" style="33" customWidth="1"/>
    <col min="15875" max="15875" width="11.7109375" style="33" customWidth="1"/>
    <col min="15876" max="15876" width="2.42578125" style="33" customWidth="1"/>
    <col min="15877" max="15877" width="11.7109375" style="33" customWidth="1"/>
    <col min="15878" max="15878" width="2.28515625" style="33" customWidth="1"/>
    <col min="15879" max="15879" width="10.85546875" style="33" customWidth="1"/>
    <col min="15880" max="15880" width="2.28515625" style="33" customWidth="1"/>
    <col min="15881" max="15881" width="11.140625" style="33" customWidth="1"/>
    <col min="15882" max="15882" width="1.85546875" style="33" customWidth="1"/>
    <col min="15883" max="15883" width="11" style="33" customWidth="1"/>
    <col min="15884" max="15884" width="0.85546875" style="33" customWidth="1"/>
    <col min="15885" max="15885" width="1.85546875" style="33" customWidth="1"/>
    <col min="15886" max="15886" width="11.85546875" style="33" bestFit="1" customWidth="1"/>
    <col min="15887" max="15887" width="15.140625" style="33" bestFit="1" customWidth="1"/>
    <col min="15888" max="15888" width="5" style="33" customWidth="1"/>
    <col min="15889" max="15889" width="10.28515625" style="33" bestFit="1" customWidth="1"/>
    <col min="15890" max="15890" width="5" style="33" customWidth="1"/>
    <col min="15891" max="15891" width="10.28515625" style="33" bestFit="1" customWidth="1"/>
    <col min="15892" max="15894" width="9" style="33"/>
    <col min="15895" max="15895" width="10.28515625" style="33" bestFit="1" customWidth="1"/>
    <col min="15896" max="16124" width="9" style="33"/>
    <col min="16125" max="16125" width="3.7109375" style="33" customWidth="1"/>
    <col min="16126" max="16126" width="4.85546875" style="33" customWidth="1"/>
    <col min="16127" max="16127" width="5.28515625" style="33" customWidth="1"/>
    <col min="16128" max="16128" width="31.140625" style="33" customWidth="1"/>
    <col min="16129" max="16129" width="7.7109375" style="33" customWidth="1"/>
    <col min="16130" max="16130" width="2.28515625" style="33" customWidth="1"/>
    <col min="16131" max="16131" width="11.7109375" style="33" customWidth="1"/>
    <col min="16132" max="16132" width="2.42578125" style="33" customWidth="1"/>
    <col min="16133" max="16133" width="11.7109375" style="33" customWidth="1"/>
    <col min="16134" max="16134" width="2.28515625" style="33" customWidth="1"/>
    <col min="16135" max="16135" width="10.85546875" style="33" customWidth="1"/>
    <col min="16136" max="16136" width="2.28515625" style="33" customWidth="1"/>
    <col min="16137" max="16137" width="11.140625" style="33" customWidth="1"/>
    <col min="16138" max="16138" width="1.85546875" style="33" customWidth="1"/>
    <col min="16139" max="16139" width="11" style="33" customWidth="1"/>
    <col min="16140" max="16140" width="0.85546875" style="33" customWidth="1"/>
    <col min="16141" max="16141" width="1.85546875" style="33" customWidth="1"/>
    <col min="16142" max="16142" width="11.85546875" style="33" bestFit="1" customWidth="1"/>
    <col min="16143" max="16143" width="15.140625" style="33" bestFit="1" customWidth="1"/>
    <col min="16144" max="16144" width="5" style="33" customWidth="1"/>
    <col min="16145" max="16145" width="10.28515625" style="33" bestFit="1" customWidth="1"/>
    <col min="16146" max="16146" width="5" style="33" customWidth="1"/>
    <col min="16147" max="16147" width="10.28515625" style="33" bestFit="1" customWidth="1"/>
    <col min="16148" max="16150" width="9" style="33"/>
    <col min="16151" max="16151" width="10.28515625" style="33" bestFit="1" customWidth="1"/>
    <col min="16152" max="16384" width="9" style="33"/>
  </cols>
  <sheetData>
    <row r="1" spans="1:17" s="314" customFormat="1" ht="21" x14ac:dyDescent="0.5">
      <c r="A1" s="929" t="str">
        <f>'سر برگ صفحات'!A1</f>
        <v>شرکت نمونه (سهامی عام)</v>
      </c>
      <c r="B1" s="929"/>
      <c r="C1" s="929"/>
      <c r="D1" s="929"/>
      <c r="E1" s="929"/>
      <c r="F1" s="929"/>
      <c r="G1" s="929"/>
      <c r="H1" s="929"/>
      <c r="I1" s="929"/>
      <c r="J1" s="929"/>
      <c r="K1" s="929"/>
      <c r="L1" s="929"/>
      <c r="M1" s="929"/>
      <c r="N1" s="312"/>
      <c r="O1" s="312"/>
      <c r="P1" s="313"/>
      <c r="Q1" s="313"/>
    </row>
    <row r="2" spans="1:17" s="314" customFormat="1" ht="21" x14ac:dyDescent="0.5">
      <c r="A2" s="930" t="str">
        <f>'سر برگ صفحات'!A14</f>
        <v>يادداشتهاي توضيحي صورت هاي مالي</v>
      </c>
      <c r="B2" s="930">
        <f>'سر برگ صفحات'!A2</f>
        <v>0</v>
      </c>
      <c r="C2" s="930"/>
      <c r="D2" s="930"/>
      <c r="E2" s="930"/>
      <c r="F2" s="930"/>
      <c r="G2" s="930"/>
      <c r="H2" s="930"/>
      <c r="I2" s="930"/>
      <c r="J2" s="930"/>
      <c r="K2" s="930"/>
      <c r="L2" s="930"/>
      <c r="M2" s="930"/>
      <c r="N2" s="312"/>
      <c r="O2" s="312"/>
      <c r="P2" s="313"/>
      <c r="Q2" s="313"/>
    </row>
    <row r="3" spans="1:17" s="314" customFormat="1" ht="21" x14ac:dyDescent="0.5">
      <c r="A3" s="930" t="str">
        <f>'سر برگ صفحات'!A3</f>
        <v>سال مالي منتهی به 29 اسفند 1398</v>
      </c>
      <c r="B3" s="930" t="str">
        <f>'سر برگ صفحات'!A3</f>
        <v>سال مالي منتهی به 29 اسفند 1398</v>
      </c>
      <c r="C3" s="930"/>
      <c r="D3" s="930"/>
      <c r="E3" s="930"/>
      <c r="F3" s="930"/>
      <c r="G3" s="930"/>
      <c r="H3" s="930"/>
      <c r="I3" s="930"/>
      <c r="J3" s="930"/>
      <c r="K3" s="930"/>
      <c r="L3" s="930"/>
      <c r="M3" s="930"/>
      <c r="N3" s="312"/>
      <c r="O3" s="312"/>
      <c r="P3" s="313"/>
      <c r="Q3" s="313"/>
    </row>
    <row r="4" spans="1:17" ht="19.5" x14ac:dyDescent="0.25">
      <c r="A4" s="932" t="s">
        <v>965</v>
      </c>
      <c r="B4" s="932"/>
      <c r="C4" s="932"/>
      <c r="D4" s="932"/>
      <c r="E4" s="932"/>
      <c r="F4" s="932"/>
      <c r="G4" s="932"/>
      <c r="H4" s="932"/>
      <c r="I4" s="932"/>
      <c r="J4" s="932"/>
      <c r="K4" s="932"/>
      <c r="L4" s="932"/>
      <c r="M4" s="932"/>
    </row>
    <row r="5" spans="1:17" ht="19.5" x14ac:dyDescent="0.5">
      <c r="B5" s="220"/>
      <c r="C5" s="220"/>
      <c r="D5" s="20"/>
      <c r="E5" s="290"/>
      <c r="F5" s="936">
        <f>'سر برگ صفحات'!A12</f>
        <v>1398</v>
      </c>
      <c r="G5" s="936"/>
      <c r="H5" s="936"/>
      <c r="I5" s="46"/>
      <c r="J5" s="936">
        <f>'سر برگ صفحات'!A11</f>
        <v>1397</v>
      </c>
      <c r="K5" s="936"/>
      <c r="L5" s="936"/>
    </row>
    <row r="6" spans="1:17" ht="19.5" x14ac:dyDescent="0.5">
      <c r="B6" s="220"/>
      <c r="C6" s="220"/>
      <c r="D6" s="20"/>
      <c r="E6" s="32"/>
      <c r="F6" s="6" t="s">
        <v>141</v>
      </c>
      <c r="G6" s="46"/>
      <c r="H6" s="6" t="s">
        <v>142</v>
      </c>
      <c r="I6" s="46"/>
      <c r="J6" s="6" t="s">
        <v>141</v>
      </c>
      <c r="K6" s="46"/>
      <c r="L6" s="6" t="s">
        <v>142</v>
      </c>
    </row>
    <row r="7" spans="1:17" ht="18.75" customHeight="1" x14ac:dyDescent="0.5">
      <c r="B7" s="220"/>
      <c r="C7" s="220"/>
      <c r="D7" s="20"/>
      <c r="E7" s="32"/>
      <c r="F7" s="333"/>
      <c r="G7" s="46"/>
      <c r="H7" s="327" t="s">
        <v>31</v>
      </c>
      <c r="I7" s="46"/>
      <c r="J7" s="333"/>
      <c r="K7" s="278"/>
      <c r="L7" s="327" t="s">
        <v>31</v>
      </c>
    </row>
    <row r="8" spans="1:17" ht="19.5" x14ac:dyDescent="0.5">
      <c r="B8" s="931" t="s">
        <v>164</v>
      </c>
      <c r="C8" s="931"/>
      <c r="D8" s="931"/>
      <c r="E8" s="32"/>
      <c r="F8" s="333"/>
      <c r="G8" s="46"/>
      <c r="H8" s="333"/>
      <c r="I8" s="46"/>
      <c r="J8" s="333"/>
      <c r="K8" s="278"/>
      <c r="L8" s="333"/>
    </row>
    <row r="9" spans="1:17" ht="19.5" x14ac:dyDescent="0.5">
      <c r="B9" s="220"/>
      <c r="C9" s="931" t="s">
        <v>143</v>
      </c>
      <c r="D9" s="931"/>
      <c r="E9" s="32"/>
      <c r="F9" s="333"/>
      <c r="G9" s="46"/>
      <c r="H9" s="333"/>
      <c r="I9" s="46"/>
      <c r="J9" s="333"/>
      <c r="K9" s="278"/>
      <c r="L9" s="333"/>
    </row>
    <row r="10" spans="1:17" ht="19.5" x14ac:dyDescent="0.5">
      <c r="B10" s="220"/>
      <c r="C10" s="220"/>
      <c r="D10" s="547" t="s">
        <v>144</v>
      </c>
      <c r="E10" s="32"/>
      <c r="F10" s="4"/>
      <c r="G10" s="429"/>
      <c r="H10" s="4"/>
      <c r="I10" s="429"/>
      <c r="J10" s="4"/>
      <c r="K10" s="14"/>
      <c r="L10" s="329"/>
    </row>
    <row r="11" spans="1:17" ht="19.5" x14ac:dyDescent="0.5">
      <c r="B11" s="220"/>
      <c r="C11" s="220"/>
      <c r="D11" s="547" t="s">
        <v>144</v>
      </c>
      <c r="E11" s="32"/>
      <c r="F11" s="4"/>
      <c r="G11" s="429"/>
      <c r="H11" s="4"/>
      <c r="I11" s="429"/>
      <c r="J11" s="4"/>
      <c r="K11" s="14"/>
      <c r="L11" s="329"/>
    </row>
    <row r="12" spans="1:17" ht="19.5" x14ac:dyDescent="0.5">
      <c r="B12" s="220"/>
      <c r="D12" s="774" t="s">
        <v>1058</v>
      </c>
      <c r="E12" s="32"/>
      <c r="F12" s="333"/>
      <c r="G12" s="46"/>
      <c r="H12" s="336"/>
      <c r="I12" s="46"/>
      <c r="J12" s="333"/>
      <c r="K12" s="14"/>
      <c r="L12" s="222"/>
    </row>
    <row r="13" spans="1:17" x14ac:dyDescent="0.45">
      <c r="B13" s="220"/>
      <c r="E13" s="32"/>
      <c r="F13" s="329"/>
      <c r="G13" s="278"/>
      <c r="H13" s="315">
        <f>SUM(H10:H12)</f>
        <v>0</v>
      </c>
      <c r="I13" s="278"/>
      <c r="J13" s="329"/>
      <c r="K13" s="278"/>
      <c r="L13" s="315">
        <f>SUM(L10:L12)</f>
        <v>0</v>
      </c>
    </row>
    <row r="14" spans="1:17" ht="19.5" x14ac:dyDescent="0.5">
      <c r="B14" s="220"/>
      <c r="C14" s="933" t="s">
        <v>145</v>
      </c>
      <c r="D14" s="933"/>
      <c r="E14" s="32"/>
      <c r="F14" s="333"/>
      <c r="G14" s="46"/>
      <c r="H14" s="333"/>
      <c r="I14" s="46"/>
      <c r="J14" s="333"/>
      <c r="K14" s="278"/>
      <c r="L14" s="333"/>
    </row>
    <row r="15" spans="1:17" ht="19.5" x14ac:dyDescent="0.5">
      <c r="B15" s="220"/>
      <c r="D15" s="816" t="s">
        <v>144</v>
      </c>
      <c r="E15" s="32"/>
      <c r="F15" s="4"/>
      <c r="G15" s="429"/>
      <c r="H15" s="4"/>
      <c r="I15" s="429"/>
      <c r="J15" s="4"/>
      <c r="K15" s="14"/>
      <c r="L15" s="329"/>
    </row>
    <row r="16" spans="1:17" ht="19.5" x14ac:dyDescent="0.5">
      <c r="B16" s="220"/>
      <c r="D16" s="816" t="s">
        <v>144</v>
      </c>
      <c r="E16" s="32"/>
      <c r="F16" s="4"/>
      <c r="G16" s="429"/>
      <c r="H16" s="4"/>
      <c r="I16" s="429"/>
      <c r="J16" s="4"/>
      <c r="K16" s="14"/>
      <c r="L16" s="329"/>
    </row>
    <row r="17" spans="1:17" ht="19.5" x14ac:dyDescent="0.5">
      <c r="B17" s="220"/>
      <c r="D17" s="774" t="s">
        <v>1058</v>
      </c>
      <c r="E17" s="32"/>
      <c r="F17" s="333"/>
      <c r="G17" s="46"/>
      <c r="H17" s="336"/>
      <c r="I17" s="46"/>
      <c r="J17" s="333"/>
      <c r="K17" s="14"/>
      <c r="L17" s="222"/>
    </row>
    <row r="18" spans="1:17" x14ac:dyDescent="0.45">
      <c r="B18" s="220"/>
      <c r="E18" s="32"/>
      <c r="F18" s="329"/>
      <c r="G18" s="278"/>
      <c r="H18" s="315">
        <f>SUM(H15:H17)</f>
        <v>0</v>
      </c>
      <c r="I18" s="278"/>
      <c r="J18" s="329"/>
      <c r="K18" s="278"/>
      <c r="L18" s="315">
        <f>SUM(L15:L17)</f>
        <v>0</v>
      </c>
    </row>
    <row r="19" spans="1:17" s="106" customFormat="1" ht="19.5" x14ac:dyDescent="0.5">
      <c r="B19" s="316"/>
      <c r="C19" s="790" t="s">
        <v>146</v>
      </c>
      <c r="E19" s="41"/>
      <c r="F19" s="333"/>
      <c r="G19" s="46"/>
      <c r="H19" s="333"/>
      <c r="I19" s="46"/>
      <c r="J19" s="333"/>
      <c r="K19" s="233"/>
      <c r="L19" s="235"/>
      <c r="M19" s="419"/>
      <c r="N19" s="120"/>
      <c r="O19" s="120"/>
    </row>
    <row r="20" spans="1:17" s="106" customFormat="1" ht="19.5" x14ac:dyDescent="0.5">
      <c r="B20" s="316"/>
      <c r="C20" s="316"/>
      <c r="D20" s="39" t="s">
        <v>149</v>
      </c>
      <c r="E20" s="41"/>
      <c r="F20" s="333"/>
      <c r="G20" s="46"/>
      <c r="H20" s="333"/>
      <c r="I20" s="46"/>
      <c r="J20" s="333"/>
      <c r="K20" s="233"/>
      <c r="L20" s="235"/>
      <c r="M20" s="419"/>
      <c r="N20" s="120"/>
      <c r="O20" s="120"/>
    </row>
    <row r="21" spans="1:17" s="106" customFormat="1" ht="19.5" x14ac:dyDescent="0.45">
      <c r="B21" s="316"/>
      <c r="C21" s="316"/>
      <c r="D21" s="39" t="s">
        <v>150</v>
      </c>
      <c r="E21" s="41"/>
      <c r="F21" s="235"/>
      <c r="G21" s="328"/>
      <c r="H21" s="222"/>
      <c r="I21" s="328"/>
      <c r="J21" s="333"/>
      <c r="K21" s="233"/>
      <c r="L21" s="222"/>
      <c r="M21" s="419"/>
      <c r="N21" s="120"/>
      <c r="O21" s="120"/>
    </row>
    <row r="22" spans="1:17" s="106" customFormat="1" ht="19.5" x14ac:dyDescent="0.5">
      <c r="B22" s="317"/>
      <c r="C22" s="317"/>
      <c r="D22" s="548" t="s">
        <v>147</v>
      </c>
      <c r="E22" s="318"/>
      <c r="F22" s="333"/>
      <c r="G22" s="46"/>
      <c r="H22" s="333">
        <f>H13+H18+H21+H20</f>
        <v>0</v>
      </c>
      <c r="I22" s="46"/>
      <c r="J22" s="333"/>
      <c r="K22" s="46"/>
      <c r="L22" s="333">
        <f>L13+L18+L21+L20</f>
        <v>0</v>
      </c>
      <c r="M22" s="419"/>
      <c r="N22" s="120"/>
      <c r="O22" s="120"/>
    </row>
    <row r="23" spans="1:17" s="106" customFormat="1" x14ac:dyDescent="0.45">
      <c r="B23" s="316"/>
      <c r="C23" s="316"/>
      <c r="D23" s="548" t="s">
        <v>148</v>
      </c>
      <c r="E23" s="42"/>
      <c r="F23" s="327"/>
      <c r="G23" s="233"/>
      <c r="H23" s="241">
        <f>J40</f>
        <v>0</v>
      </c>
      <c r="I23" s="233"/>
      <c r="J23" s="327"/>
      <c r="K23" s="233"/>
      <c r="L23" s="241">
        <f>L40</f>
        <v>0</v>
      </c>
      <c r="M23" s="419"/>
      <c r="N23" s="120"/>
      <c r="O23" s="120"/>
    </row>
    <row r="24" spans="1:17" s="106" customFormat="1" ht="20.25" thickBot="1" x14ac:dyDescent="0.5">
      <c r="B24" s="126"/>
      <c r="C24" s="126"/>
      <c r="D24" s="223"/>
      <c r="E24" s="319"/>
      <c r="F24" s="235"/>
      <c r="G24" s="328"/>
      <c r="H24" s="320">
        <f>H22+H23</f>
        <v>0</v>
      </c>
      <c r="I24" s="328"/>
      <c r="J24" s="235"/>
      <c r="K24" s="328"/>
      <c r="L24" s="320">
        <f>L22+L23</f>
        <v>0</v>
      </c>
      <c r="M24" s="419"/>
      <c r="N24" s="120"/>
    </row>
    <row r="25" spans="1:17" s="106" customFormat="1" ht="20.25" thickTop="1" x14ac:dyDescent="0.5">
      <c r="B25" s="316"/>
      <c r="C25" s="316"/>
      <c r="D25" s="321"/>
      <c r="E25" s="235"/>
      <c r="F25" s="935"/>
      <c r="G25" s="935"/>
      <c r="H25" s="935"/>
      <c r="I25" s="935"/>
      <c r="J25" s="935"/>
      <c r="K25" s="935"/>
      <c r="L25" s="935"/>
      <c r="M25" s="419"/>
      <c r="N25" s="120"/>
      <c r="O25" s="120"/>
    </row>
    <row r="26" spans="1:17" s="106" customFormat="1" ht="19.5" x14ac:dyDescent="0.25">
      <c r="A26" s="938" t="s">
        <v>966</v>
      </c>
      <c r="B26" s="938"/>
      <c r="C26" s="938"/>
      <c r="D26" s="938"/>
      <c r="E26" s="938"/>
      <c r="F26" s="938"/>
      <c r="G26" s="938"/>
      <c r="H26" s="938"/>
      <c r="I26" s="938"/>
      <c r="J26" s="938"/>
      <c r="K26" s="938"/>
      <c r="L26" s="938"/>
      <c r="M26" s="938"/>
      <c r="N26" s="120"/>
      <c r="O26" s="120"/>
    </row>
    <row r="27" spans="1:17" ht="19.5" x14ac:dyDescent="0.5">
      <c r="B27" s="220"/>
      <c r="C27" s="220"/>
      <c r="D27" s="20"/>
      <c r="E27" s="290"/>
      <c r="F27" s="936">
        <f>'سر برگ صفحات'!A12</f>
        <v>1398</v>
      </c>
      <c r="G27" s="936"/>
      <c r="H27" s="936"/>
      <c r="I27" s="46"/>
      <c r="J27" s="936">
        <f>'سر برگ صفحات'!A11</f>
        <v>1397</v>
      </c>
      <c r="K27" s="936"/>
      <c r="L27" s="936"/>
    </row>
    <row r="28" spans="1:17" ht="30" x14ac:dyDescent="0.45">
      <c r="B28" s="220"/>
      <c r="C28" s="220"/>
      <c r="D28" s="20"/>
      <c r="E28" s="32"/>
      <c r="F28" s="433" t="s">
        <v>151</v>
      </c>
      <c r="G28" s="432"/>
      <c r="H28" s="433" t="s">
        <v>152</v>
      </c>
      <c r="I28" s="432"/>
      <c r="J28" s="433" t="s">
        <v>151</v>
      </c>
      <c r="K28" s="432"/>
      <c r="L28" s="433" t="s">
        <v>152</v>
      </c>
    </row>
    <row r="29" spans="1:17" s="106" customFormat="1" ht="20.25" customHeight="1" x14ac:dyDescent="0.5">
      <c r="B29" s="316"/>
      <c r="C29" s="316"/>
      <c r="D29" s="44"/>
      <c r="E29" s="41"/>
      <c r="F29" s="327" t="s">
        <v>31</v>
      </c>
      <c r="G29" s="46"/>
      <c r="H29" s="333"/>
      <c r="I29" s="46"/>
      <c r="J29" s="327" t="s">
        <v>31</v>
      </c>
      <c r="K29" s="46"/>
      <c r="L29" s="333"/>
      <c r="M29" s="419"/>
      <c r="N29" s="120"/>
      <c r="O29" s="120"/>
    </row>
    <row r="30" spans="1:17" s="106" customFormat="1" ht="19.5" x14ac:dyDescent="0.5">
      <c r="B30" s="316"/>
      <c r="C30" s="316"/>
      <c r="D30" s="343" t="s">
        <v>153</v>
      </c>
      <c r="E30" s="41"/>
      <c r="F30" s="333"/>
      <c r="G30" s="46"/>
      <c r="H30" s="333"/>
      <c r="I30" s="46"/>
      <c r="J30" s="333"/>
      <c r="K30" s="46"/>
      <c r="L30" s="333"/>
      <c r="M30" s="419"/>
      <c r="N30" s="120"/>
      <c r="O30" s="120"/>
    </row>
    <row r="31" spans="1:17" s="106" customFormat="1" ht="20.25" thickBot="1" x14ac:dyDescent="0.55000000000000004">
      <c r="B31" s="316"/>
      <c r="C31" s="316"/>
      <c r="D31" s="343" t="s">
        <v>154</v>
      </c>
      <c r="E31" s="41"/>
      <c r="F31" s="336"/>
      <c r="G31" s="46"/>
      <c r="H31" s="333"/>
      <c r="I31" s="46"/>
      <c r="J31" s="336"/>
      <c r="K31" s="46"/>
      <c r="L31" s="333"/>
      <c r="M31" s="419"/>
      <c r="N31" s="120"/>
      <c r="O31" s="928" t="s">
        <v>1215</v>
      </c>
      <c r="P31" s="928"/>
      <c r="Q31" s="928"/>
    </row>
    <row r="32" spans="1:17" s="106" customFormat="1" ht="20.25" thickBot="1" x14ac:dyDescent="0.55000000000000004">
      <c r="B32" s="316"/>
      <c r="C32" s="316"/>
      <c r="D32" s="44"/>
      <c r="E32" s="41"/>
      <c r="F32" s="7">
        <f>SUM(F30:F31)</f>
        <v>0</v>
      </c>
      <c r="G32" s="46"/>
      <c r="H32" s="333"/>
      <c r="I32" s="46"/>
      <c r="J32" s="7">
        <f>SUM(J30:J31)</f>
        <v>0</v>
      </c>
      <c r="K32" s="46"/>
      <c r="L32" s="333"/>
      <c r="M32" s="419"/>
      <c r="N32" s="120"/>
      <c r="O32" s="751">
        <f>H22-F32</f>
        <v>0</v>
      </c>
      <c r="P32" s="753"/>
      <c r="Q32" s="752">
        <f>L22-J32</f>
        <v>0</v>
      </c>
    </row>
    <row r="33" spans="1:23" s="106" customFormat="1" ht="20.25" thickTop="1" x14ac:dyDescent="0.5">
      <c r="B33" s="316"/>
      <c r="C33" s="316"/>
      <c r="D33" s="44"/>
      <c r="E33" s="41"/>
      <c r="F33" s="333"/>
      <c r="G33" s="46"/>
      <c r="H33" s="333"/>
      <c r="I33" s="46"/>
      <c r="J33" s="333"/>
      <c r="K33" s="46"/>
      <c r="L33" s="333"/>
      <c r="M33" s="419"/>
      <c r="N33" s="120"/>
      <c r="O33" s="120"/>
    </row>
    <row r="34" spans="1:23" s="106" customFormat="1" ht="19.5" x14ac:dyDescent="0.25">
      <c r="A34" s="938" t="s">
        <v>967</v>
      </c>
      <c r="B34" s="938"/>
      <c r="C34" s="938"/>
      <c r="D34" s="938"/>
      <c r="E34" s="938"/>
      <c r="F34" s="938"/>
      <c r="G34" s="938"/>
      <c r="H34" s="938"/>
      <c r="I34" s="938"/>
      <c r="J34" s="938"/>
      <c r="K34" s="938"/>
      <c r="L34" s="938"/>
      <c r="M34" s="938"/>
      <c r="N34" s="120"/>
      <c r="O34" s="120"/>
    </row>
    <row r="35" spans="1:23" ht="19.5" x14ac:dyDescent="0.5">
      <c r="B35" s="220"/>
      <c r="C35" s="220"/>
      <c r="D35" s="20"/>
      <c r="E35" s="290"/>
      <c r="G35" s="46"/>
      <c r="I35" s="46"/>
      <c r="J35" s="334">
        <f>'سر برگ صفحات'!A12</f>
        <v>1398</v>
      </c>
      <c r="K35" s="46"/>
      <c r="L35" s="334">
        <f>'سر برگ صفحات'!A11</f>
        <v>1397</v>
      </c>
    </row>
    <row r="36" spans="1:23" s="106" customFormat="1" ht="19.5" x14ac:dyDescent="0.5">
      <c r="B36" s="316"/>
      <c r="C36" s="316"/>
      <c r="D36" s="44"/>
      <c r="E36" s="41"/>
      <c r="F36" s="333"/>
      <c r="G36" s="46"/>
      <c r="H36" s="333"/>
      <c r="I36" s="46"/>
      <c r="J36" s="327" t="s">
        <v>31</v>
      </c>
      <c r="K36" s="46"/>
      <c r="L36" s="327" t="s">
        <v>31</v>
      </c>
      <c r="M36" s="419"/>
      <c r="N36" s="120"/>
      <c r="O36" s="120"/>
    </row>
    <row r="37" spans="1:23" s="106" customFormat="1" ht="19.5" x14ac:dyDescent="0.5">
      <c r="B37" s="316"/>
      <c r="C37" s="316"/>
      <c r="D37" s="343" t="s">
        <v>156</v>
      </c>
      <c r="E37" s="41"/>
      <c r="F37" s="26"/>
      <c r="G37" s="430"/>
      <c r="H37" s="26"/>
      <c r="I37" s="46"/>
      <c r="J37" s="26"/>
      <c r="K37" s="46"/>
      <c r="L37" s="26"/>
      <c r="M37" s="419"/>
      <c r="N37" s="120"/>
      <c r="O37" s="120"/>
      <c r="Q37" s="120"/>
      <c r="R37" s="120"/>
      <c r="S37" s="120"/>
      <c r="T37" s="120"/>
      <c r="U37" s="120"/>
      <c r="V37" s="120"/>
      <c r="W37" s="120"/>
    </row>
    <row r="38" spans="1:23" s="106" customFormat="1" ht="19.5" x14ac:dyDescent="0.5">
      <c r="B38" s="316"/>
      <c r="C38" s="316"/>
      <c r="D38" s="343" t="s">
        <v>157</v>
      </c>
      <c r="E38" s="41"/>
      <c r="F38" s="26"/>
      <c r="G38" s="430"/>
      <c r="H38" s="26"/>
      <c r="I38" s="46"/>
      <c r="J38" s="26"/>
      <c r="K38" s="46"/>
      <c r="L38" s="26"/>
      <c r="M38" s="419"/>
      <c r="N38" s="120"/>
      <c r="O38" s="120"/>
      <c r="Q38" s="120"/>
      <c r="R38" s="120"/>
      <c r="S38" s="120"/>
      <c r="T38" s="120"/>
      <c r="U38" s="120"/>
      <c r="V38" s="120"/>
      <c r="W38" s="120"/>
    </row>
    <row r="39" spans="1:23" s="106" customFormat="1" ht="20.25" thickBot="1" x14ac:dyDescent="0.55000000000000004">
      <c r="B39" s="316"/>
      <c r="C39" s="316"/>
      <c r="D39" s="549" t="s">
        <v>158</v>
      </c>
      <c r="E39" s="41"/>
      <c r="F39" s="26"/>
      <c r="G39" s="430"/>
      <c r="H39" s="26"/>
      <c r="I39" s="46"/>
      <c r="J39" s="336"/>
      <c r="K39" s="46"/>
      <c r="L39" s="336"/>
      <c r="M39" s="419"/>
      <c r="N39" s="120"/>
      <c r="O39" s="928" t="s">
        <v>1215</v>
      </c>
      <c r="P39" s="928"/>
      <c r="Q39" s="928"/>
      <c r="R39" s="120"/>
      <c r="S39" s="120"/>
      <c r="T39" s="120"/>
      <c r="U39" s="120"/>
      <c r="V39" s="120"/>
      <c r="W39" s="120"/>
    </row>
    <row r="40" spans="1:23" s="106" customFormat="1" ht="20.25" thickBot="1" x14ac:dyDescent="0.55000000000000004">
      <c r="B40" s="316"/>
      <c r="C40" s="316"/>
      <c r="D40" s="44"/>
      <c r="E40" s="41"/>
      <c r="F40" s="333"/>
      <c r="G40" s="46"/>
      <c r="H40" s="333"/>
      <c r="I40" s="46"/>
      <c r="J40" s="7">
        <f>SUM(J37:J39)</f>
        <v>0</v>
      </c>
      <c r="K40" s="46"/>
      <c r="L40" s="7">
        <f>SUM(L37:L39)</f>
        <v>0</v>
      </c>
      <c r="M40" s="419"/>
      <c r="N40" s="120"/>
      <c r="O40" s="751">
        <f>H23-J40</f>
        <v>0</v>
      </c>
      <c r="P40" s="753"/>
      <c r="Q40" s="752">
        <f>L23-L40</f>
        <v>0</v>
      </c>
    </row>
    <row r="41" spans="1:23" s="106" customFormat="1" ht="20.25" thickTop="1" x14ac:dyDescent="0.5">
      <c r="B41" s="316"/>
      <c r="C41" s="316"/>
      <c r="D41" s="44"/>
      <c r="E41" s="41"/>
      <c r="F41" s="333"/>
      <c r="G41" s="46"/>
      <c r="H41" s="333"/>
      <c r="I41" s="46"/>
      <c r="J41" s="333"/>
      <c r="K41" s="46"/>
      <c r="L41" s="333"/>
      <c r="M41" s="419"/>
      <c r="N41" s="120"/>
      <c r="O41" s="120"/>
    </row>
    <row r="42" spans="1:23" s="106" customFormat="1" x14ac:dyDescent="0.25">
      <c r="A42" s="937">
        <v>17</v>
      </c>
      <c r="B42" s="937"/>
      <c r="C42" s="937"/>
      <c r="D42" s="937"/>
      <c r="E42" s="937"/>
      <c r="F42" s="937"/>
      <c r="G42" s="937"/>
      <c r="H42" s="937"/>
      <c r="I42" s="937"/>
      <c r="J42" s="937"/>
      <c r="K42" s="937"/>
      <c r="L42" s="937"/>
      <c r="M42" s="937"/>
      <c r="N42" s="120"/>
      <c r="O42" s="120"/>
    </row>
    <row r="43" spans="1:23" s="106" customFormat="1" ht="19.5" x14ac:dyDescent="0.5">
      <c r="B43" s="316"/>
      <c r="C43" s="316"/>
      <c r="D43" s="44"/>
      <c r="E43" s="41"/>
      <c r="F43" s="235"/>
      <c r="G43" s="328"/>
      <c r="H43" s="235"/>
      <c r="I43" s="46"/>
      <c r="J43" s="235"/>
      <c r="K43" s="328"/>
      <c r="L43" s="235"/>
      <c r="M43" s="419"/>
      <c r="N43" s="120"/>
      <c r="O43" s="120"/>
    </row>
    <row r="44" spans="1:23" s="106" customFormat="1" ht="19.5" x14ac:dyDescent="0.5">
      <c r="B44" s="316"/>
      <c r="C44" s="316"/>
      <c r="D44" s="44"/>
      <c r="E44" s="41"/>
      <c r="F44" s="333"/>
      <c r="G44" s="46"/>
      <c r="H44" s="333"/>
      <c r="I44" s="46"/>
      <c r="J44" s="333"/>
      <c r="K44" s="46"/>
      <c r="L44" s="333"/>
      <c r="M44" s="419"/>
      <c r="N44" s="120"/>
      <c r="O44" s="120"/>
    </row>
    <row r="45" spans="1:23" s="106" customFormat="1" ht="19.5" x14ac:dyDescent="0.5">
      <c r="B45" s="316"/>
      <c r="C45" s="316"/>
      <c r="D45" s="44"/>
      <c r="E45" s="41"/>
      <c r="F45" s="333"/>
      <c r="G45" s="46"/>
      <c r="H45" s="333"/>
      <c r="I45" s="46"/>
      <c r="J45" s="333"/>
      <c r="K45" s="46"/>
      <c r="L45" s="333"/>
      <c r="M45" s="419"/>
      <c r="N45" s="120"/>
      <c r="O45" s="120"/>
    </row>
    <row r="46" spans="1:23" s="106" customFormat="1" ht="19.5" x14ac:dyDescent="0.5">
      <c r="B46" s="316"/>
      <c r="C46" s="316"/>
      <c r="D46" s="44"/>
      <c r="E46" s="41"/>
      <c r="F46" s="333"/>
      <c r="G46" s="46"/>
      <c r="H46" s="333"/>
      <c r="I46" s="46"/>
      <c r="J46" s="333"/>
      <c r="K46" s="46"/>
      <c r="L46" s="333"/>
      <c r="M46" s="419"/>
      <c r="N46" s="120"/>
      <c r="O46" s="120"/>
    </row>
    <row r="47" spans="1:23" s="106" customFormat="1" ht="19.5" x14ac:dyDescent="0.5">
      <c r="B47" s="316"/>
      <c r="C47" s="316"/>
      <c r="D47" s="44"/>
      <c r="E47" s="41"/>
      <c r="F47" s="333"/>
      <c r="G47" s="46"/>
      <c r="H47" s="333"/>
      <c r="I47" s="46"/>
      <c r="J47" s="333"/>
      <c r="K47" s="46"/>
      <c r="L47" s="333"/>
      <c r="M47" s="419"/>
      <c r="N47" s="323"/>
      <c r="O47" s="120"/>
    </row>
    <row r="48" spans="1:23" s="106" customFormat="1" ht="19.5" x14ac:dyDescent="0.5">
      <c r="B48" s="316"/>
      <c r="C48" s="316"/>
      <c r="D48" s="44"/>
      <c r="E48" s="41"/>
      <c r="F48" s="333"/>
      <c r="G48" s="46"/>
      <c r="H48" s="333"/>
      <c r="I48" s="46"/>
      <c r="J48" s="333"/>
      <c r="K48" s="46"/>
      <c r="L48" s="333"/>
      <c r="M48" s="419"/>
      <c r="N48" s="323"/>
      <c r="O48" s="120"/>
    </row>
    <row r="49" spans="2:15" s="106" customFormat="1" ht="19.5" x14ac:dyDescent="0.5">
      <c r="B49" s="316"/>
      <c r="C49" s="316"/>
      <c r="D49" s="44"/>
      <c r="E49" s="41"/>
      <c r="F49" s="333"/>
      <c r="G49" s="46"/>
      <c r="H49" s="333"/>
      <c r="I49" s="46"/>
      <c r="J49" s="333"/>
      <c r="K49" s="46"/>
      <c r="L49" s="333"/>
      <c r="M49" s="419"/>
      <c r="N49" s="323"/>
      <c r="O49" s="120"/>
    </row>
    <row r="50" spans="2:15" s="106" customFormat="1" ht="19.5" x14ac:dyDescent="0.5">
      <c r="B50" s="316"/>
      <c r="C50" s="316"/>
      <c r="D50" s="44"/>
      <c r="E50" s="41"/>
      <c r="F50" s="333"/>
      <c r="G50" s="46"/>
      <c r="H50" s="333"/>
      <c r="I50" s="46"/>
      <c r="J50" s="333"/>
      <c r="K50" s="46"/>
      <c r="L50" s="333"/>
      <c r="M50" s="419"/>
      <c r="N50" s="323"/>
      <c r="O50" s="120"/>
    </row>
    <row r="51" spans="2:15" s="106" customFormat="1" ht="19.5" x14ac:dyDescent="0.5">
      <c r="B51" s="316"/>
      <c r="C51" s="316"/>
      <c r="D51" s="44"/>
      <c r="E51" s="41"/>
      <c r="F51" s="333"/>
      <c r="G51" s="46"/>
      <c r="H51" s="333"/>
      <c r="I51" s="46"/>
      <c r="J51" s="333"/>
      <c r="K51" s="46"/>
      <c r="L51" s="333"/>
      <c r="M51" s="419"/>
      <c r="N51" s="323"/>
      <c r="O51" s="120"/>
    </row>
    <row r="52" spans="2:15" s="106" customFormat="1" ht="19.5" x14ac:dyDescent="0.5">
      <c r="B52" s="316"/>
      <c r="C52" s="316"/>
      <c r="D52" s="44"/>
      <c r="E52" s="41"/>
      <c r="F52" s="333"/>
      <c r="G52" s="46"/>
      <c r="H52" s="333"/>
      <c r="I52" s="46"/>
      <c r="J52" s="333"/>
      <c r="K52" s="46"/>
      <c r="L52" s="333"/>
      <c r="M52" s="419"/>
      <c r="N52" s="323"/>
      <c r="O52" s="120"/>
    </row>
    <row r="53" spans="2:15" s="106" customFormat="1" ht="19.5" x14ac:dyDescent="0.5">
      <c r="B53" s="316"/>
      <c r="C53" s="316"/>
      <c r="D53" s="44"/>
      <c r="E53" s="41"/>
      <c r="F53" s="333"/>
      <c r="G53" s="46"/>
      <c r="H53" s="333"/>
      <c r="I53" s="46"/>
      <c r="J53" s="333"/>
      <c r="K53" s="46"/>
      <c r="L53" s="333"/>
      <c r="M53" s="419"/>
      <c r="N53" s="120"/>
      <c r="O53" s="120"/>
    </row>
    <row r="54" spans="2:15" s="106" customFormat="1" ht="19.5" x14ac:dyDescent="0.5">
      <c r="B54" s="316"/>
      <c r="C54" s="316"/>
      <c r="D54" s="44"/>
      <c r="E54" s="41"/>
      <c r="F54" s="333"/>
      <c r="G54" s="46"/>
      <c r="H54" s="333"/>
      <c r="I54" s="46"/>
      <c r="J54" s="333"/>
      <c r="K54" s="46"/>
      <c r="L54" s="333"/>
      <c r="M54" s="419"/>
      <c r="N54" s="120"/>
      <c r="O54" s="120"/>
    </row>
    <row r="55" spans="2:15" s="106" customFormat="1" ht="19.5" x14ac:dyDescent="0.5">
      <c r="B55" s="316"/>
      <c r="C55" s="316"/>
      <c r="D55" s="44"/>
      <c r="E55" s="41"/>
      <c r="F55" s="333"/>
      <c r="G55" s="46"/>
      <c r="H55" s="333"/>
      <c r="I55" s="46"/>
      <c r="J55" s="333"/>
      <c r="K55" s="46"/>
      <c r="L55" s="333"/>
      <c r="M55" s="419"/>
      <c r="N55" s="120"/>
      <c r="O55" s="120"/>
    </row>
    <row r="56" spans="2:15" s="106" customFormat="1" ht="19.5" x14ac:dyDescent="0.45">
      <c r="B56" s="934">
        <v>1</v>
      </c>
      <c r="C56" s="934"/>
      <c r="D56" s="934"/>
      <c r="E56" s="934"/>
      <c r="F56" s="934"/>
      <c r="G56" s="934"/>
      <c r="H56" s="934"/>
      <c r="I56" s="934"/>
      <c r="J56" s="934"/>
      <c r="K56" s="934"/>
      <c r="L56" s="934"/>
      <c r="M56" s="419"/>
      <c r="N56" s="120"/>
      <c r="O56" s="120"/>
    </row>
    <row r="59" spans="2:15" x14ac:dyDescent="0.45">
      <c r="F59" s="324">
        <f>F40+J40</f>
        <v>0</v>
      </c>
      <c r="G59" s="431"/>
      <c r="H59" s="324"/>
      <c r="J59" s="324">
        <v>3761784</v>
      </c>
    </row>
    <row r="60" spans="2:15" x14ac:dyDescent="0.45">
      <c r="F60" s="324">
        <f>6738067</f>
        <v>6738067</v>
      </c>
      <c r="G60" s="431"/>
      <c r="H60" s="324"/>
      <c r="J60" s="347">
        <f>J40-J59</f>
        <v>-3761784</v>
      </c>
    </row>
    <row r="61" spans="2:15" x14ac:dyDescent="0.45">
      <c r="F61" s="324">
        <f>F59-F60</f>
        <v>-6738067</v>
      </c>
      <c r="G61" s="431"/>
      <c r="H61" s="324"/>
    </row>
    <row r="62" spans="2:15" x14ac:dyDescent="0.45">
      <c r="F62" s="324"/>
      <c r="G62" s="431"/>
      <c r="H62" s="324"/>
    </row>
  </sheetData>
  <mergeCells count="18">
    <mergeCell ref="B56:L56"/>
    <mergeCell ref="F25:L25"/>
    <mergeCell ref="F5:H5"/>
    <mergeCell ref="J5:L5"/>
    <mergeCell ref="F27:H27"/>
    <mergeCell ref="J27:L27"/>
    <mergeCell ref="A42:M42"/>
    <mergeCell ref="A26:M26"/>
    <mergeCell ref="A34:M34"/>
    <mergeCell ref="O31:Q31"/>
    <mergeCell ref="O39:Q39"/>
    <mergeCell ref="A1:M1"/>
    <mergeCell ref="A2:M2"/>
    <mergeCell ref="A3:M3"/>
    <mergeCell ref="B8:D8"/>
    <mergeCell ref="A4:M4"/>
    <mergeCell ref="C9:D9"/>
    <mergeCell ref="C14:D14"/>
  </mergeCells>
  <conditionalFormatting sqref="F10:K12 J21:K21 F30:L32 F45:L45 J44:L44 I43:I44 F44:H44 F47:L55 G29:I29 K29:L29 F37:L40 F19:K20">
    <cfRule type="cellIs" dxfId="14" priority="8" stopIfTrue="1" operator="lessThan">
      <formula>0</formula>
    </cfRule>
  </conditionalFormatting>
  <conditionalFormatting sqref="F37:H38">
    <cfRule type="cellIs" dxfId="13" priority="7" stopIfTrue="1" operator="lessThan">
      <formula>0</formula>
    </cfRule>
  </conditionalFormatting>
  <conditionalFormatting sqref="J37:J38">
    <cfRule type="cellIs" dxfId="12" priority="6" stopIfTrue="1" operator="lessThan">
      <formula>0</formula>
    </cfRule>
  </conditionalFormatting>
  <conditionalFormatting sqref="L37:L38">
    <cfRule type="cellIs" dxfId="11" priority="5" stopIfTrue="1" operator="lessThan">
      <formula>0</formula>
    </cfRule>
  </conditionalFormatting>
  <conditionalFormatting sqref="G36:I36 K36">
    <cfRule type="cellIs" dxfId="10" priority="3" stopIfTrue="1" operator="lessThan">
      <formula>0</formula>
    </cfRule>
  </conditionalFormatting>
  <conditionalFormatting sqref="F15:K17">
    <cfRule type="cellIs" dxfId="9" priority="1" stopIfTrue="1" operator="lessThan">
      <formula>0</formula>
    </cfRule>
  </conditionalFormatting>
  <pageMargins left="0.39370078740157483" right="1.53" top="0.39370078740157483" bottom="0.39370078740157483" header="0.31496062992125984" footer="0.31496062992125984"/>
  <pageSetup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rightToLeft="1" view="pageBreakPreview" zoomScale="96" zoomScaleSheetLayoutView="96" workbookViewId="0"/>
  </sheetViews>
  <sheetFormatPr defaultRowHeight="18" x14ac:dyDescent="0.25"/>
  <cols>
    <col min="1" max="1" width="1.42578125" style="33" customWidth="1"/>
    <col min="2" max="2" width="4.85546875" style="33" bestFit="1" customWidth="1"/>
    <col min="3" max="3" width="29.85546875" style="33" customWidth="1"/>
    <col min="4" max="4" width="2.28515625" style="33" customWidth="1"/>
    <col min="5" max="5" width="7.85546875" style="347" customWidth="1"/>
    <col min="6" max="6" width="0.85546875" style="347" customWidth="1"/>
    <col min="7" max="7" width="7.85546875" style="347" customWidth="1"/>
    <col min="8" max="8" width="0.85546875" style="347" customWidth="1"/>
    <col min="9" max="9" width="7.85546875" style="347" customWidth="1"/>
    <col min="10" max="10" width="0.85546875" style="347" customWidth="1"/>
    <col min="11" max="11" width="12.85546875" style="347" customWidth="1"/>
    <col min="12" max="12" width="0.85546875" style="347" customWidth="1"/>
    <col min="13" max="13" width="12.85546875" style="347" customWidth="1"/>
    <col min="14" max="14" width="1.42578125" style="324" customWidth="1"/>
    <col min="15" max="15" width="15.140625" style="107" bestFit="1" customWidth="1"/>
    <col min="16" max="16" width="9.42578125" style="33" customWidth="1"/>
    <col min="17" max="17" width="10.28515625" style="33" bestFit="1" customWidth="1"/>
    <col min="18" max="18" width="10.85546875" style="33" customWidth="1"/>
    <col min="19" max="19" width="10.28515625" style="33" bestFit="1" customWidth="1"/>
    <col min="20" max="22" width="9" style="33"/>
    <col min="23" max="23" width="10.28515625" style="33" bestFit="1" customWidth="1"/>
    <col min="24" max="252" width="9" style="33"/>
    <col min="253" max="253" width="3.7109375" style="33" customWidth="1"/>
    <col min="254" max="254" width="4.85546875" style="33" customWidth="1"/>
    <col min="255" max="255" width="5.28515625" style="33" customWidth="1"/>
    <col min="256" max="256" width="31.140625" style="33" customWidth="1"/>
    <col min="257" max="257" width="7.7109375" style="33" customWidth="1"/>
    <col min="258" max="258" width="2.28515625" style="33" customWidth="1"/>
    <col min="259" max="259" width="11.7109375" style="33" customWidth="1"/>
    <col min="260" max="260" width="2.42578125" style="33" customWidth="1"/>
    <col min="261" max="261" width="11.7109375" style="33" customWidth="1"/>
    <col min="262" max="262" width="2.28515625" style="33" customWidth="1"/>
    <col min="263" max="263" width="10.85546875" style="33" customWidth="1"/>
    <col min="264" max="264" width="2.28515625" style="33" customWidth="1"/>
    <col min="265" max="265" width="11.140625" style="33" customWidth="1"/>
    <col min="266" max="266" width="1.85546875" style="33" customWidth="1"/>
    <col min="267" max="267" width="11" style="33" customWidth="1"/>
    <col min="268" max="268" width="0.85546875" style="33" customWidth="1"/>
    <col min="269" max="269" width="1.85546875" style="33" customWidth="1"/>
    <col min="270" max="270" width="11.85546875" style="33" bestFit="1" customWidth="1"/>
    <col min="271" max="271" width="15.140625" style="33" bestFit="1" customWidth="1"/>
    <col min="272" max="272" width="5" style="33" customWidth="1"/>
    <col min="273" max="273" width="10.28515625" style="33" bestFit="1" customWidth="1"/>
    <col min="274" max="274" width="5" style="33" customWidth="1"/>
    <col min="275" max="275" width="10.28515625" style="33" bestFit="1" customWidth="1"/>
    <col min="276" max="278" width="9" style="33"/>
    <col min="279" max="279" width="10.28515625" style="33" bestFit="1" customWidth="1"/>
    <col min="280" max="508" width="9" style="33"/>
    <col min="509" max="509" width="3.7109375" style="33" customWidth="1"/>
    <col min="510" max="510" width="4.85546875" style="33" customWidth="1"/>
    <col min="511" max="511" width="5.28515625" style="33" customWidth="1"/>
    <col min="512" max="512" width="31.140625" style="33" customWidth="1"/>
    <col min="513" max="513" width="7.7109375" style="33" customWidth="1"/>
    <col min="514" max="514" width="2.28515625" style="33" customWidth="1"/>
    <col min="515" max="515" width="11.7109375" style="33" customWidth="1"/>
    <col min="516" max="516" width="2.42578125" style="33" customWidth="1"/>
    <col min="517" max="517" width="11.7109375" style="33" customWidth="1"/>
    <col min="518" max="518" width="2.28515625" style="33" customWidth="1"/>
    <col min="519" max="519" width="10.85546875" style="33" customWidth="1"/>
    <col min="520" max="520" width="2.28515625" style="33" customWidth="1"/>
    <col min="521" max="521" width="11.140625" style="33" customWidth="1"/>
    <col min="522" max="522" width="1.85546875" style="33" customWidth="1"/>
    <col min="523" max="523" width="11" style="33" customWidth="1"/>
    <col min="524" max="524" width="0.85546875" style="33" customWidth="1"/>
    <col min="525" max="525" width="1.85546875" style="33" customWidth="1"/>
    <col min="526" max="526" width="11.85546875" style="33" bestFit="1" customWidth="1"/>
    <col min="527" max="527" width="15.140625" style="33" bestFit="1" customWidth="1"/>
    <col min="528" max="528" width="5" style="33" customWidth="1"/>
    <col min="529" max="529" width="10.28515625" style="33" bestFit="1" customWidth="1"/>
    <col min="530" max="530" width="5" style="33" customWidth="1"/>
    <col min="531" max="531" width="10.28515625" style="33" bestFit="1" customWidth="1"/>
    <col min="532" max="534" width="9" style="33"/>
    <col min="535" max="535" width="10.28515625" style="33" bestFit="1" customWidth="1"/>
    <col min="536" max="764" width="9" style="33"/>
    <col min="765" max="765" width="3.7109375" style="33" customWidth="1"/>
    <col min="766" max="766" width="4.85546875" style="33" customWidth="1"/>
    <col min="767" max="767" width="5.28515625" style="33" customWidth="1"/>
    <col min="768" max="768" width="31.140625" style="33" customWidth="1"/>
    <col min="769" max="769" width="7.7109375" style="33" customWidth="1"/>
    <col min="770" max="770" width="2.28515625" style="33" customWidth="1"/>
    <col min="771" max="771" width="11.7109375" style="33" customWidth="1"/>
    <col min="772" max="772" width="2.42578125" style="33" customWidth="1"/>
    <col min="773" max="773" width="11.7109375" style="33" customWidth="1"/>
    <col min="774" max="774" width="2.28515625" style="33" customWidth="1"/>
    <col min="775" max="775" width="10.85546875" style="33" customWidth="1"/>
    <col min="776" max="776" width="2.28515625" style="33" customWidth="1"/>
    <col min="777" max="777" width="11.140625" style="33" customWidth="1"/>
    <col min="778" max="778" width="1.85546875" style="33" customWidth="1"/>
    <col min="779" max="779" width="11" style="33" customWidth="1"/>
    <col min="780" max="780" width="0.85546875" style="33" customWidth="1"/>
    <col min="781" max="781" width="1.85546875" style="33" customWidth="1"/>
    <col min="782" max="782" width="11.85546875" style="33" bestFit="1" customWidth="1"/>
    <col min="783" max="783" width="15.140625" style="33" bestFit="1" customWidth="1"/>
    <col min="784" max="784" width="5" style="33" customWidth="1"/>
    <col min="785" max="785" width="10.28515625" style="33" bestFit="1" customWidth="1"/>
    <col min="786" max="786" width="5" style="33" customWidth="1"/>
    <col min="787" max="787" width="10.28515625" style="33" bestFit="1" customWidth="1"/>
    <col min="788" max="790" width="9" style="33"/>
    <col min="791" max="791" width="10.28515625" style="33" bestFit="1" customWidth="1"/>
    <col min="792" max="1020" width="9" style="33"/>
    <col min="1021" max="1021" width="3.7109375" style="33" customWidth="1"/>
    <col min="1022" max="1022" width="4.85546875" style="33" customWidth="1"/>
    <col min="1023" max="1023" width="5.28515625" style="33" customWidth="1"/>
    <col min="1024" max="1024" width="31.140625" style="33" customWidth="1"/>
    <col min="1025" max="1025" width="7.7109375" style="33" customWidth="1"/>
    <col min="1026" max="1026" width="2.28515625" style="33" customWidth="1"/>
    <col min="1027" max="1027" width="11.7109375" style="33" customWidth="1"/>
    <col min="1028" max="1028" width="2.42578125" style="33" customWidth="1"/>
    <col min="1029" max="1029" width="11.7109375" style="33" customWidth="1"/>
    <col min="1030" max="1030" width="2.28515625" style="33" customWidth="1"/>
    <col min="1031" max="1031" width="10.85546875" style="33" customWidth="1"/>
    <col min="1032" max="1032" width="2.28515625" style="33" customWidth="1"/>
    <col min="1033" max="1033" width="11.140625" style="33" customWidth="1"/>
    <col min="1034" max="1034" width="1.85546875" style="33" customWidth="1"/>
    <col min="1035" max="1035" width="11" style="33" customWidth="1"/>
    <col min="1036" max="1036" width="0.85546875" style="33" customWidth="1"/>
    <col min="1037" max="1037" width="1.85546875" style="33" customWidth="1"/>
    <col min="1038" max="1038" width="11.85546875" style="33" bestFit="1" customWidth="1"/>
    <col min="1039" max="1039" width="15.140625" style="33" bestFit="1" customWidth="1"/>
    <col min="1040" max="1040" width="5" style="33" customWidth="1"/>
    <col min="1041" max="1041" width="10.28515625" style="33" bestFit="1" customWidth="1"/>
    <col min="1042" max="1042" width="5" style="33" customWidth="1"/>
    <col min="1043" max="1043" width="10.28515625" style="33" bestFit="1" customWidth="1"/>
    <col min="1044" max="1046" width="9" style="33"/>
    <col min="1047" max="1047" width="10.28515625" style="33" bestFit="1" customWidth="1"/>
    <col min="1048" max="1276" width="9" style="33"/>
    <col min="1277" max="1277" width="3.7109375" style="33" customWidth="1"/>
    <col min="1278" max="1278" width="4.85546875" style="33" customWidth="1"/>
    <col min="1279" max="1279" width="5.28515625" style="33" customWidth="1"/>
    <col min="1280" max="1280" width="31.140625" style="33" customWidth="1"/>
    <col min="1281" max="1281" width="7.7109375" style="33" customWidth="1"/>
    <col min="1282" max="1282" width="2.28515625" style="33" customWidth="1"/>
    <col min="1283" max="1283" width="11.7109375" style="33" customWidth="1"/>
    <col min="1284" max="1284" width="2.42578125" style="33" customWidth="1"/>
    <col min="1285" max="1285" width="11.7109375" style="33" customWidth="1"/>
    <col min="1286" max="1286" width="2.28515625" style="33" customWidth="1"/>
    <col min="1287" max="1287" width="10.85546875" style="33" customWidth="1"/>
    <col min="1288" max="1288" width="2.28515625" style="33" customWidth="1"/>
    <col min="1289" max="1289" width="11.140625" style="33" customWidth="1"/>
    <col min="1290" max="1290" width="1.85546875" style="33" customWidth="1"/>
    <col min="1291" max="1291" width="11" style="33" customWidth="1"/>
    <col min="1292" max="1292" width="0.85546875" style="33" customWidth="1"/>
    <col min="1293" max="1293" width="1.85546875" style="33" customWidth="1"/>
    <col min="1294" max="1294" width="11.85546875" style="33" bestFit="1" customWidth="1"/>
    <col min="1295" max="1295" width="15.140625" style="33" bestFit="1" customWidth="1"/>
    <col min="1296" max="1296" width="5" style="33" customWidth="1"/>
    <col min="1297" max="1297" width="10.28515625" style="33" bestFit="1" customWidth="1"/>
    <col min="1298" max="1298" width="5" style="33" customWidth="1"/>
    <col min="1299" max="1299" width="10.28515625" style="33" bestFit="1" customWidth="1"/>
    <col min="1300" max="1302" width="9" style="33"/>
    <col min="1303" max="1303" width="10.28515625" style="33" bestFit="1" customWidth="1"/>
    <col min="1304" max="1532" width="9" style="33"/>
    <col min="1533" max="1533" width="3.7109375" style="33" customWidth="1"/>
    <col min="1534" max="1534" width="4.85546875" style="33" customWidth="1"/>
    <col min="1535" max="1535" width="5.28515625" style="33" customWidth="1"/>
    <col min="1536" max="1536" width="31.140625" style="33" customWidth="1"/>
    <col min="1537" max="1537" width="7.7109375" style="33" customWidth="1"/>
    <col min="1538" max="1538" width="2.28515625" style="33" customWidth="1"/>
    <col min="1539" max="1539" width="11.7109375" style="33" customWidth="1"/>
    <col min="1540" max="1540" width="2.42578125" style="33" customWidth="1"/>
    <col min="1541" max="1541" width="11.7109375" style="33" customWidth="1"/>
    <col min="1542" max="1542" width="2.28515625" style="33" customWidth="1"/>
    <col min="1543" max="1543" width="10.85546875" style="33" customWidth="1"/>
    <col min="1544" max="1544" width="2.28515625" style="33" customWidth="1"/>
    <col min="1545" max="1545" width="11.140625" style="33" customWidth="1"/>
    <col min="1546" max="1546" width="1.85546875" style="33" customWidth="1"/>
    <col min="1547" max="1547" width="11" style="33" customWidth="1"/>
    <col min="1548" max="1548" width="0.85546875" style="33" customWidth="1"/>
    <col min="1549" max="1549" width="1.85546875" style="33" customWidth="1"/>
    <col min="1550" max="1550" width="11.85546875" style="33" bestFit="1" customWidth="1"/>
    <col min="1551" max="1551" width="15.140625" style="33" bestFit="1" customWidth="1"/>
    <col min="1552" max="1552" width="5" style="33" customWidth="1"/>
    <col min="1553" max="1553" width="10.28515625" style="33" bestFit="1" customWidth="1"/>
    <col min="1554" max="1554" width="5" style="33" customWidth="1"/>
    <col min="1555" max="1555" width="10.28515625" style="33" bestFit="1" customWidth="1"/>
    <col min="1556" max="1558" width="9" style="33"/>
    <col min="1559" max="1559" width="10.28515625" style="33" bestFit="1" customWidth="1"/>
    <col min="1560" max="1788" width="9" style="33"/>
    <col min="1789" max="1789" width="3.7109375" style="33" customWidth="1"/>
    <col min="1790" max="1790" width="4.85546875" style="33" customWidth="1"/>
    <col min="1791" max="1791" width="5.28515625" style="33" customWidth="1"/>
    <col min="1792" max="1792" width="31.140625" style="33" customWidth="1"/>
    <col min="1793" max="1793" width="7.7109375" style="33" customWidth="1"/>
    <col min="1794" max="1794" width="2.28515625" style="33" customWidth="1"/>
    <col min="1795" max="1795" width="11.7109375" style="33" customWidth="1"/>
    <col min="1796" max="1796" width="2.42578125" style="33" customWidth="1"/>
    <col min="1797" max="1797" width="11.7109375" style="33" customWidth="1"/>
    <col min="1798" max="1798" width="2.28515625" style="33" customWidth="1"/>
    <col min="1799" max="1799" width="10.85546875" style="33" customWidth="1"/>
    <col min="1800" max="1800" width="2.28515625" style="33" customWidth="1"/>
    <col min="1801" max="1801" width="11.140625" style="33" customWidth="1"/>
    <col min="1802" max="1802" width="1.85546875" style="33" customWidth="1"/>
    <col min="1803" max="1803" width="11" style="33" customWidth="1"/>
    <col min="1804" max="1804" width="0.85546875" style="33" customWidth="1"/>
    <col min="1805" max="1805" width="1.85546875" style="33" customWidth="1"/>
    <col min="1806" max="1806" width="11.85546875" style="33" bestFit="1" customWidth="1"/>
    <col min="1807" max="1807" width="15.140625" style="33" bestFit="1" customWidth="1"/>
    <col min="1808" max="1808" width="5" style="33" customWidth="1"/>
    <col min="1809" max="1809" width="10.28515625" style="33" bestFit="1" customWidth="1"/>
    <col min="1810" max="1810" width="5" style="33" customWidth="1"/>
    <col min="1811" max="1811" width="10.28515625" style="33" bestFit="1" customWidth="1"/>
    <col min="1812" max="1814" width="9" style="33"/>
    <col min="1815" max="1815" width="10.28515625" style="33" bestFit="1" customWidth="1"/>
    <col min="1816" max="2044" width="9" style="33"/>
    <col min="2045" max="2045" width="3.7109375" style="33" customWidth="1"/>
    <col min="2046" max="2046" width="4.85546875" style="33" customWidth="1"/>
    <col min="2047" max="2047" width="5.28515625" style="33" customWidth="1"/>
    <col min="2048" max="2048" width="31.140625" style="33" customWidth="1"/>
    <col min="2049" max="2049" width="7.7109375" style="33" customWidth="1"/>
    <col min="2050" max="2050" width="2.28515625" style="33" customWidth="1"/>
    <col min="2051" max="2051" width="11.7109375" style="33" customWidth="1"/>
    <col min="2052" max="2052" width="2.42578125" style="33" customWidth="1"/>
    <col min="2053" max="2053" width="11.7109375" style="33" customWidth="1"/>
    <col min="2054" max="2054" width="2.28515625" style="33" customWidth="1"/>
    <col min="2055" max="2055" width="10.85546875" style="33" customWidth="1"/>
    <col min="2056" max="2056" width="2.28515625" style="33" customWidth="1"/>
    <col min="2057" max="2057" width="11.140625" style="33" customWidth="1"/>
    <col min="2058" max="2058" width="1.85546875" style="33" customWidth="1"/>
    <col min="2059" max="2059" width="11" style="33" customWidth="1"/>
    <col min="2060" max="2060" width="0.85546875" style="33" customWidth="1"/>
    <col min="2061" max="2061" width="1.85546875" style="33" customWidth="1"/>
    <col min="2062" max="2062" width="11.85546875" style="33" bestFit="1" customWidth="1"/>
    <col min="2063" max="2063" width="15.140625" style="33" bestFit="1" customWidth="1"/>
    <col min="2064" max="2064" width="5" style="33" customWidth="1"/>
    <col min="2065" max="2065" width="10.28515625" style="33" bestFit="1" customWidth="1"/>
    <col min="2066" max="2066" width="5" style="33" customWidth="1"/>
    <col min="2067" max="2067" width="10.28515625" style="33" bestFit="1" customWidth="1"/>
    <col min="2068" max="2070" width="9" style="33"/>
    <col min="2071" max="2071" width="10.28515625" style="33" bestFit="1" customWidth="1"/>
    <col min="2072" max="2300" width="9" style="33"/>
    <col min="2301" max="2301" width="3.7109375" style="33" customWidth="1"/>
    <col min="2302" max="2302" width="4.85546875" style="33" customWidth="1"/>
    <col min="2303" max="2303" width="5.28515625" style="33" customWidth="1"/>
    <col min="2304" max="2304" width="31.140625" style="33" customWidth="1"/>
    <col min="2305" max="2305" width="7.7109375" style="33" customWidth="1"/>
    <col min="2306" max="2306" width="2.28515625" style="33" customWidth="1"/>
    <col min="2307" max="2307" width="11.7109375" style="33" customWidth="1"/>
    <col min="2308" max="2308" width="2.42578125" style="33" customWidth="1"/>
    <col min="2309" max="2309" width="11.7109375" style="33" customWidth="1"/>
    <col min="2310" max="2310" width="2.28515625" style="33" customWidth="1"/>
    <col min="2311" max="2311" width="10.85546875" style="33" customWidth="1"/>
    <col min="2312" max="2312" width="2.28515625" style="33" customWidth="1"/>
    <col min="2313" max="2313" width="11.140625" style="33" customWidth="1"/>
    <col min="2314" max="2314" width="1.85546875" style="33" customWidth="1"/>
    <col min="2315" max="2315" width="11" style="33" customWidth="1"/>
    <col min="2316" max="2316" width="0.85546875" style="33" customWidth="1"/>
    <col min="2317" max="2317" width="1.85546875" style="33" customWidth="1"/>
    <col min="2318" max="2318" width="11.85546875" style="33" bestFit="1" customWidth="1"/>
    <col min="2319" max="2319" width="15.140625" style="33" bestFit="1" customWidth="1"/>
    <col min="2320" max="2320" width="5" style="33" customWidth="1"/>
    <col min="2321" max="2321" width="10.28515625" style="33" bestFit="1" customWidth="1"/>
    <col min="2322" max="2322" width="5" style="33" customWidth="1"/>
    <col min="2323" max="2323" width="10.28515625" style="33" bestFit="1" customWidth="1"/>
    <col min="2324" max="2326" width="9" style="33"/>
    <col min="2327" max="2327" width="10.28515625" style="33" bestFit="1" customWidth="1"/>
    <col min="2328" max="2556" width="9" style="33"/>
    <col min="2557" max="2557" width="3.7109375" style="33" customWidth="1"/>
    <col min="2558" max="2558" width="4.85546875" style="33" customWidth="1"/>
    <col min="2559" max="2559" width="5.28515625" style="33" customWidth="1"/>
    <col min="2560" max="2560" width="31.140625" style="33" customWidth="1"/>
    <col min="2561" max="2561" width="7.7109375" style="33" customWidth="1"/>
    <col min="2562" max="2562" width="2.28515625" style="33" customWidth="1"/>
    <col min="2563" max="2563" width="11.7109375" style="33" customWidth="1"/>
    <col min="2564" max="2564" width="2.42578125" style="33" customWidth="1"/>
    <col min="2565" max="2565" width="11.7109375" style="33" customWidth="1"/>
    <col min="2566" max="2566" width="2.28515625" style="33" customWidth="1"/>
    <col min="2567" max="2567" width="10.85546875" style="33" customWidth="1"/>
    <col min="2568" max="2568" width="2.28515625" style="33" customWidth="1"/>
    <col min="2569" max="2569" width="11.140625" style="33" customWidth="1"/>
    <col min="2570" max="2570" width="1.85546875" style="33" customWidth="1"/>
    <col min="2571" max="2571" width="11" style="33" customWidth="1"/>
    <col min="2572" max="2572" width="0.85546875" style="33" customWidth="1"/>
    <col min="2573" max="2573" width="1.85546875" style="33" customWidth="1"/>
    <col min="2574" max="2574" width="11.85546875" style="33" bestFit="1" customWidth="1"/>
    <col min="2575" max="2575" width="15.140625" style="33" bestFit="1" customWidth="1"/>
    <col min="2576" max="2576" width="5" style="33" customWidth="1"/>
    <col min="2577" max="2577" width="10.28515625" style="33" bestFit="1" customWidth="1"/>
    <col min="2578" max="2578" width="5" style="33" customWidth="1"/>
    <col min="2579" max="2579" width="10.28515625" style="33" bestFit="1" customWidth="1"/>
    <col min="2580" max="2582" width="9" style="33"/>
    <col min="2583" max="2583" width="10.28515625" style="33" bestFit="1" customWidth="1"/>
    <col min="2584" max="2812" width="9" style="33"/>
    <col min="2813" max="2813" width="3.7109375" style="33" customWidth="1"/>
    <col min="2814" max="2814" width="4.85546875" style="33" customWidth="1"/>
    <col min="2815" max="2815" width="5.28515625" style="33" customWidth="1"/>
    <col min="2816" max="2816" width="31.140625" style="33" customWidth="1"/>
    <col min="2817" max="2817" width="7.7109375" style="33" customWidth="1"/>
    <col min="2818" max="2818" width="2.28515625" style="33" customWidth="1"/>
    <col min="2819" max="2819" width="11.7109375" style="33" customWidth="1"/>
    <col min="2820" max="2820" width="2.42578125" style="33" customWidth="1"/>
    <col min="2821" max="2821" width="11.7109375" style="33" customWidth="1"/>
    <col min="2822" max="2822" width="2.28515625" style="33" customWidth="1"/>
    <col min="2823" max="2823" width="10.85546875" style="33" customWidth="1"/>
    <col min="2824" max="2824" width="2.28515625" style="33" customWidth="1"/>
    <col min="2825" max="2825" width="11.140625" style="33" customWidth="1"/>
    <col min="2826" max="2826" width="1.85546875" style="33" customWidth="1"/>
    <col min="2827" max="2827" width="11" style="33" customWidth="1"/>
    <col min="2828" max="2828" width="0.85546875" style="33" customWidth="1"/>
    <col min="2829" max="2829" width="1.85546875" style="33" customWidth="1"/>
    <col min="2830" max="2830" width="11.85546875" style="33" bestFit="1" customWidth="1"/>
    <col min="2831" max="2831" width="15.140625" style="33" bestFit="1" customWidth="1"/>
    <col min="2832" max="2832" width="5" style="33" customWidth="1"/>
    <col min="2833" max="2833" width="10.28515625" style="33" bestFit="1" customWidth="1"/>
    <col min="2834" max="2834" width="5" style="33" customWidth="1"/>
    <col min="2835" max="2835" width="10.28515625" style="33" bestFit="1" customWidth="1"/>
    <col min="2836" max="2838" width="9" style="33"/>
    <col min="2839" max="2839" width="10.28515625" style="33" bestFit="1" customWidth="1"/>
    <col min="2840" max="3068" width="9" style="33"/>
    <col min="3069" max="3069" width="3.7109375" style="33" customWidth="1"/>
    <col min="3070" max="3070" width="4.85546875" style="33" customWidth="1"/>
    <col min="3071" max="3071" width="5.28515625" style="33" customWidth="1"/>
    <col min="3072" max="3072" width="31.140625" style="33" customWidth="1"/>
    <col min="3073" max="3073" width="7.7109375" style="33" customWidth="1"/>
    <col min="3074" max="3074" width="2.28515625" style="33" customWidth="1"/>
    <col min="3075" max="3075" width="11.7109375" style="33" customWidth="1"/>
    <col min="3076" max="3076" width="2.42578125" style="33" customWidth="1"/>
    <col min="3077" max="3077" width="11.7109375" style="33" customWidth="1"/>
    <col min="3078" max="3078" width="2.28515625" style="33" customWidth="1"/>
    <col min="3079" max="3079" width="10.85546875" style="33" customWidth="1"/>
    <col min="3080" max="3080" width="2.28515625" style="33" customWidth="1"/>
    <col min="3081" max="3081" width="11.140625" style="33" customWidth="1"/>
    <col min="3082" max="3082" width="1.85546875" style="33" customWidth="1"/>
    <col min="3083" max="3083" width="11" style="33" customWidth="1"/>
    <col min="3084" max="3084" width="0.85546875" style="33" customWidth="1"/>
    <col min="3085" max="3085" width="1.85546875" style="33" customWidth="1"/>
    <col min="3086" max="3086" width="11.85546875" style="33" bestFit="1" customWidth="1"/>
    <col min="3087" max="3087" width="15.140625" style="33" bestFit="1" customWidth="1"/>
    <col min="3088" max="3088" width="5" style="33" customWidth="1"/>
    <col min="3089" max="3089" width="10.28515625" style="33" bestFit="1" customWidth="1"/>
    <col min="3090" max="3090" width="5" style="33" customWidth="1"/>
    <col min="3091" max="3091" width="10.28515625" style="33" bestFit="1" customWidth="1"/>
    <col min="3092" max="3094" width="9" style="33"/>
    <col min="3095" max="3095" width="10.28515625" style="33" bestFit="1" customWidth="1"/>
    <col min="3096" max="3324" width="9" style="33"/>
    <col min="3325" max="3325" width="3.7109375" style="33" customWidth="1"/>
    <col min="3326" max="3326" width="4.85546875" style="33" customWidth="1"/>
    <col min="3327" max="3327" width="5.28515625" style="33" customWidth="1"/>
    <col min="3328" max="3328" width="31.140625" style="33" customWidth="1"/>
    <col min="3329" max="3329" width="7.7109375" style="33" customWidth="1"/>
    <col min="3330" max="3330" width="2.28515625" style="33" customWidth="1"/>
    <col min="3331" max="3331" width="11.7109375" style="33" customWidth="1"/>
    <col min="3332" max="3332" width="2.42578125" style="33" customWidth="1"/>
    <col min="3333" max="3333" width="11.7109375" style="33" customWidth="1"/>
    <col min="3334" max="3334" width="2.28515625" style="33" customWidth="1"/>
    <col min="3335" max="3335" width="10.85546875" style="33" customWidth="1"/>
    <col min="3336" max="3336" width="2.28515625" style="33" customWidth="1"/>
    <col min="3337" max="3337" width="11.140625" style="33" customWidth="1"/>
    <col min="3338" max="3338" width="1.85546875" style="33" customWidth="1"/>
    <col min="3339" max="3339" width="11" style="33" customWidth="1"/>
    <col min="3340" max="3340" width="0.85546875" style="33" customWidth="1"/>
    <col min="3341" max="3341" width="1.85546875" style="33" customWidth="1"/>
    <col min="3342" max="3342" width="11.85546875" style="33" bestFit="1" customWidth="1"/>
    <col min="3343" max="3343" width="15.140625" style="33" bestFit="1" customWidth="1"/>
    <col min="3344" max="3344" width="5" style="33" customWidth="1"/>
    <col min="3345" max="3345" width="10.28515625" style="33" bestFit="1" customWidth="1"/>
    <col min="3346" max="3346" width="5" style="33" customWidth="1"/>
    <col min="3347" max="3347" width="10.28515625" style="33" bestFit="1" customWidth="1"/>
    <col min="3348" max="3350" width="9" style="33"/>
    <col min="3351" max="3351" width="10.28515625" style="33" bestFit="1" customWidth="1"/>
    <col min="3352" max="3580" width="9" style="33"/>
    <col min="3581" max="3581" width="3.7109375" style="33" customWidth="1"/>
    <col min="3582" max="3582" width="4.85546875" style="33" customWidth="1"/>
    <col min="3583" max="3583" width="5.28515625" style="33" customWidth="1"/>
    <col min="3584" max="3584" width="31.140625" style="33" customWidth="1"/>
    <col min="3585" max="3585" width="7.7109375" style="33" customWidth="1"/>
    <col min="3586" max="3586" width="2.28515625" style="33" customWidth="1"/>
    <col min="3587" max="3587" width="11.7109375" style="33" customWidth="1"/>
    <col min="3588" max="3588" width="2.42578125" style="33" customWidth="1"/>
    <col min="3589" max="3589" width="11.7109375" style="33" customWidth="1"/>
    <col min="3590" max="3590" width="2.28515625" style="33" customWidth="1"/>
    <col min="3591" max="3591" width="10.85546875" style="33" customWidth="1"/>
    <col min="3592" max="3592" width="2.28515625" style="33" customWidth="1"/>
    <col min="3593" max="3593" width="11.140625" style="33" customWidth="1"/>
    <col min="3594" max="3594" width="1.85546875" style="33" customWidth="1"/>
    <col min="3595" max="3595" width="11" style="33" customWidth="1"/>
    <col min="3596" max="3596" width="0.85546875" style="33" customWidth="1"/>
    <col min="3597" max="3597" width="1.85546875" style="33" customWidth="1"/>
    <col min="3598" max="3598" width="11.85546875" style="33" bestFit="1" customWidth="1"/>
    <col min="3599" max="3599" width="15.140625" style="33" bestFit="1" customWidth="1"/>
    <col min="3600" max="3600" width="5" style="33" customWidth="1"/>
    <col min="3601" max="3601" width="10.28515625" style="33" bestFit="1" customWidth="1"/>
    <col min="3602" max="3602" width="5" style="33" customWidth="1"/>
    <col min="3603" max="3603" width="10.28515625" style="33" bestFit="1" customWidth="1"/>
    <col min="3604" max="3606" width="9" style="33"/>
    <col min="3607" max="3607" width="10.28515625" style="33" bestFit="1" customWidth="1"/>
    <col min="3608" max="3836" width="9" style="33"/>
    <col min="3837" max="3837" width="3.7109375" style="33" customWidth="1"/>
    <col min="3838" max="3838" width="4.85546875" style="33" customWidth="1"/>
    <col min="3839" max="3839" width="5.28515625" style="33" customWidth="1"/>
    <col min="3840" max="3840" width="31.140625" style="33" customWidth="1"/>
    <col min="3841" max="3841" width="7.7109375" style="33" customWidth="1"/>
    <col min="3842" max="3842" width="2.28515625" style="33" customWidth="1"/>
    <col min="3843" max="3843" width="11.7109375" style="33" customWidth="1"/>
    <col min="3844" max="3844" width="2.42578125" style="33" customWidth="1"/>
    <col min="3845" max="3845" width="11.7109375" style="33" customWidth="1"/>
    <col min="3846" max="3846" width="2.28515625" style="33" customWidth="1"/>
    <col min="3847" max="3847" width="10.85546875" style="33" customWidth="1"/>
    <col min="3848" max="3848" width="2.28515625" style="33" customWidth="1"/>
    <col min="3849" max="3849" width="11.140625" style="33" customWidth="1"/>
    <col min="3850" max="3850" width="1.85546875" style="33" customWidth="1"/>
    <col min="3851" max="3851" width="11" style="33" customWidth="1"/>
    <col min="3852" max="3852" width="0.85546875" style="33" customWidth="1"/>
    <col min="3853" max="3853" width="1.85546875" style="33" customWidth="1"/>
    <col min="3854" max="3854" width="11.85546875" style="33" bestFit="1" customWidth="1"/>
    <col min="3855" max="3855" width="15.140625" style="33" bestFit="1" customWidth="1"/>
    <col min="3856" max="3856" width="5" style="33" customWidth="1"/>
    <col min="3857" max="3857" width="10.28515625" style="33" bestFit="1" customWidth="1"/>
    <col min="3858" max="3858" width="5" style="33" customWidth="1"/>
    <col min="3859" max="3859" width="10.28515625" style="33" bestFit="1" customWidth="1"/>
    <col min="3860" max="3862" width="9" style="33"/>
    <col min="3863" max="3863" width="10.28515625" style="33" bestFit="1" customWidth="1"/>
    <col min="3864" max="4092" width="9" style="33"/>
    <col min="4093" max="4093" width="3.7109375" style="33" customWidth="1"/>
    <col min="4094" max="4094" width="4.85546875" style="33" customWidth="1"/>
    <col min="4095" max="4095" width="5.28515625" style="33" customWidth="1"/>
    <col min="4096" max="4096" width="31.140625" style="33" customWidth="1"/>
    <col min="4097" max="4097" width="7.7109375" style="33" customWidth="1"/>
    <col min="4098" max="4098" width="2.28515625" style="33" customWidth="1"/>
    <col min="4099" max="4099" width="11.7109375" style="33" customWidth="1"/>
    <col min="4100" max="4100" width="2.42578125" style="33" customWidth="1"/>
    <col min="4101" max="4101" width="11.7109375" style="33" customWidth="1"/>
    <col min="4102" max="4102" width="2.28515625" style="33" customWidth="1"/>
    <col min="4103" max="4103" width="10.85546875" style="33" customWidth="1"/>
    <col min="4104" max="4104" width="2.28515625" style="33" customWidth="1"/>
    <col min="4105" max="4105" width="11.140625" style="33" customWidth="1"/>
    <col min="4106" max="4106" width="1.85546875" style="33" customWidth="1"/>
    <col min="4107" max="4107" width="11" style="33" customWidth="1"/>
    <col min="4108" max="4108" width="0.85546875" style="33" customWidth="1"/>
    <col min="4109" max="4109" width="1.85546875" style="33" customWidth="1"/>
    <col min="4110" max="4110" width="11.85546875" style="33" bestFit="1" customWidth="1"/>
    <col min="4111" max="4111" width="15.140625" style="33" bestFit="1" customWidth="1"/>
    <col min="4112" max="4112" width="5" style="33" customWidth="1"/>
    <col min="4113" max="4113" width="10.28515625" style="33" bestFit="1" customWidth="1"/>
    <col min="4114" max="4114" width="5" style="33" customWidth="1"/>
    <col min="4115" max="4115" width="10.28515625" style="33" bestFit="1" customWidth="1"/>
    <col min="4116" max="4118" width="9" style="33"/>
    <col min="4119" max="4119" width="10.28515625" style="33" bestFit="1" customWidth="1"/>
    <col min="4120" max="4348" width="9" style="33"/>
    <col min="4349" max="4349" width="3.7109375" style="33" customWidth="1"/>
    <col min="4350" max="4350" width="4.85546875" style="33" customWidth="1"/>
    <col min="4351" max="4351" width="5.28515625" style="33" customWidth="1"/>
    <col min="4352" max="4352" width="31.140625" style="33" customWidth="1"/>
    <col min="4353" max="4353" width="7.7109375" style="33" customWidth="1"/>
    <col min="4354" max="4354" width="2.28515625" style="33" customWidth="1"/>
    <col min="4355" max="4355" width="11.7109375" style="33" customWidth="1"/>
    <col min="4356" max="4356" width="2.42578125" style="33" customWidth="1"/>
    <col min="4357" max="4357" width="11.7109375" style="33" customWidth="1"/>
    <col min="4358" max="4358" width="2.28515625" style="33" customWidth="1"/>
    <col min="4359" max="4359" width="10.85546875" style="33" customWidth="1"/>
    <col min="4360" max="4360" width="2.28515625" style="33" customWidth="1"/>
    <col min="4361" max="4361" width="11.140625" style="33" customWidth="1"/>
    <col min="4362" max="4362" width="1.85546875" style="33" customWidth="1"/>
    <col min="4363" max="4363" width="11" style="33" customWidth="1"/>
    <col min="4364" max="4364" width="0.85546875" style="33" customWidth="1"/>
    <col min="4365" max="4365" width="1.85546875" style="33" customWidth="1"/>
    <col min="4366" max="4366" width="11.85546875" style="33" bestFit="1" customWidth="1"/>
    <col min="4367" max="4367" width="15.140625" style="33" bestFit="1" customWidth="1"/>
    <col min="4368" max="4368" width="5" style="33" customWidth="1"/>
    <col min="4369" max="4369" width="10.28515625" style="33" bestFit="1" customWidth="1"/>
    <col min="4370" max="4370" width="5" style="33" customWidth="1"/>
    <col min="4371" max="4371" width="10.28515625" style="33" bestFit="1" customWidth="1"/>
    <col min="4372" max="4374" width="9" style="33"/>
    <col min="4375" max="4375" width="10.28515625" style="33" bestFit="1" customWidth="1"/>
    <col min="4376" max="4604" width="9" style="33"/>
    <col min="4605" max="4605" width="3.7109375" style="33" customWidth="1"/>
    <col min="4606" max="4606" width="4.85546875" style="33" customWidth="1"/>
    <col min="4607" max="4607" width="5.28515625" style="33" customWidth="1"/>
    <col min="4608" max="4608" width="31.140625" style="33" customWidth="1"/>
    <col min="4609" max="4609" width="7.7109375" style="33" customWidth="1"/>
    <col min="4610" max="4610" width="2.28515625" style="33" customWidth="1"/>
    <col min="4611" max="4611" width="11.7109375" style="33" customWidth="1"/>
    <col min="4612" max="4612" width="2.42578125" style="33" customWidth="1"/>
    <col min="4613" max="4613" width="11.7109375" style="33" customWidth="1"/>
    <col min="4614" max="4614" width="2.28515625" style="33" customWidth="1"/>
    <col min="4615" max="4615" width="10.85546875" style="33" customWidth="1"/>
    <col min="4616" max="4616" width="2.28515625" style="33" customWidth="1"/>
    <col min="4617" max="4617" width="11.140625" style="33" customWidth="1"/>
    <col min="4618" max="4618" width="1.85546875" style="33" customWidth="1"/>
    <col min="4619" max="4619" width="11" style="33" customWidth="1"/>
    <col min="4620" max="4620" width="0.85546875" style="33" customWidth="1"/>
    <col min="4621" max="4621" width="1.85546875" style="33" customWidth="1"/>
    <col min="4622" max="4622" width="11.85546875" style="33" bestFit="1" customWidth="1"/>
    <col min="4623" max="4623" width="15.140625" style="33" bestFit="1" customWidth="1"/>
    <col min="4624" max="4624" width="5" style="33" customWidth="1"/>
    <col min="4625" max="4625" width="10.28515625" style="33" bestFit="1" customWidth="1"/>
    <col min="4626" max="4626" width="5" style="33" customWidth="1"/>
    <col min="4627" max="4627" width="10.28515625" style="33" bestFit="1" customWidth="1"/>
    <col min="4628" max="4630" width="9" style="33"/>
    <col min="4631" max="4631" width="10.28515625" style="33" bestFit="1" customWidth="1"/>
    <col min="4632" max="4860" width="9" style="33"/>
    <col min="4861" max="4861" width="3.7109375" style="33" customWidth="1"/>
    <col min="4862" max="4862" width="4.85546875" style="33" customWidth="1"/>
    <col min="4863" max="4863" width="5.28515625" style="33" customWidth="1"/>
    <col min="4864" max="4864" width="31.140625" style="33" customWidth="1"/>
    <col min="4865" max="4865" width="7.7109375" style="33" customWidth="1"/>
    <col min="4866" max="4866" width="2.28515625" style="33" customWidth="1"/>
    <col min="4867" max="4867" width="11.7109375" style="33" customWidth="1"/>
    <col min="4868" max="4868" width="2.42578125" style="33" customWidth="1"/>
    <col min="4869" max="4869" width="11.7109375" style="33" customWidth="1"/>
    <col min="4870" max="4870" width="2.28515625" style="33" customWidth="1"/>
    <col min="4871" max="4871" width="10.85546875" style="33" customWidth="1"/>
    <col min="4872" max="4872" width="2.28515625" style="33" customWidth="1"/>
    <col min="4873" max="4873" width="11.140625" style="33" customWidth="1"/>
    <col min="4874" max="4874" width="1.85546875" style="33" customWidth="1"/>
    <col min="4875" max="4875" width="11" style="33" customWidth="1"/>
    <col min="4876" max="4876" width="0.85546875" style="33" customWidth="1"/>
    <col min="4877" max="4877" width="1.85546875" style="33" customWidth="1"/>
    <col min="4878" max="4878" width="11.85546875" style="33" bestFit="1" customWidth="1"/>
    <col min="4879" max="4879" width="15.140625" style="33" bestFit="1" customWidth="1"/>
    <col min="4880" max="4880" width="5" style="33" customWidth="1"/>
    <col min="4881" max="4881" width="10.28515625" style="33" bestFit="1" customWidth="1"/>
    <col min="4882" max="4882" width="5" style="33" customWidth="1"/>
    <col min="4883" max="4883" width="10.28515625" style="33" bestFit="1" customWidth="1"/>
    <col min="4884" max="4886" width="9" style="33"/>
    <col min="4887" max="4887" width="10.28515625" style="33" bestFit="1" customWidth="1"/>
    <col min="4888" max="5116" width="9" style="33"/>
    <col min="5117" max="5117" width="3.7109375" style="33" customWidth="1"/>
    <col min="5118" max="5118" width="4.85546875" style="33" customWidth="1"/>
    <col min="5119" max="5119" width="5.28515625" style="33" customWidth="1"/>
    <col min="5120" max="5120" width="31.140625" style="33" customWidth="1"/>
    <col min="5121" max="5121" width="7.7109375" style="33" customWidth="1"/>
    <col min="5122" max="5122" width="2.28515625" style="33" customWidth="1"/>
    <col min="5123" max="5123" width="11.7109375" style="33" customWidth="1"/>
    <col min="5124" max="5124" width="2.42578125" style="33" customWidth="1"/>
    <col min="5125" max="5125" width="11.7109375" style="33" customWidth="1"/>
    <col min="5126" max="5126" width="2.28515625" style="33" customWidth="1"/>
    <col min="5127" max="5127" width="10.85546875" style="33" customWidth="1"/>
    <col min="5128" max="5128" width="2.28515625" style="33" customWidth="1"/>
    <col min="5129" max="5129" width="11.140625" style="33" customWidth="1"/>
    <col min="5130" max="5130" width="1.85546875" style="33" customWidth="1"/>
    <col min="5131" max="5131" width="11" style="33" customWidth="1"/>
    <col min="5132" max="5132" width="0.85546875" style="33" customWidth="1"/>
    <col min="5133" max="5133" width="1.85546875" style="33" customWidth="1"/>
    <col min="5134" max="5134" width="11.85546875" style="33" bestFit="1" customWidth="1"/>
    <col min="5135" max="5135" width="15.140625" style="33" bestFit="1" customWidth="1"/>
    <col min="5136" max="5136" width="5" style="33" customWidth="1"/>
    <col min="5137" max="5137" width="10.28515625" style="33" bestFit="1" customWidth="1"/>
    <col min="5138" max="5138" width="5" style="33" customWidth="1"/>
    <col min="5139" max="5139" width="10.28515625" style="33" bestFit="1" customWidth="1"/>
    <col min="5140" max="5142" width="9" style="33"/>
    <col min="5143" max="5143" width="10.28515625" style="33" bestFit="1" customWidth="1"/>
    <col min="5144" max="5372" width="9" style="33"/>
    <col min="5373" max="5373" width="3.7109375" style="33" customWidth="1"/>
    <col min="5374" max="5374" width="4.85546875" style="33" customWidth="1"/>
    <col min="5375" max="5375" width="5.28515625" style="33" customWidth="1"/>
    <col min="5376" max="5376" width="31.140625" style="33" customWidth="1"/>
    <col min="5377" max="5377" width="7.7109375" style="33" customWidth="1"/>
    <col min="5378" max="5378" width="2.28515625" style="33" customWidth="1"/>
    <col min="5379" max="5379" width="11.7109375" style="33" customWidth="1"/>
    <col min="5380" max="5380" width="2.42578125" style="33" customWidth="1"/>
    <col min="5381" max="5381" width="11.7109375" style="33" customWidth="1"/>
    <col min="5382" max="5382" width="2.28515625" style="33" customWidth="1"/>
    <col min="5383" max="5383" width="10.85546875" style="33" customWidth="1"/>
    <col min="5384" max="5384" width="2.28515625" style="33" customWidth="1"/>
    <col min="5385" max="5385" width="11.140625" style="33" customWidth="1"/>
    <col min="5386" max="5386" width="1.85546875" style="33" customWidth="1"/>
    <col min="5387" max="5387" width="11" style="33" customWidth="1"/>
    <col min="5388" max="5388" width="0.85546875" style="33" customWidth="1"/>
    <col min="5389" max="5389" width="1.85546875" style="33" customWidth="1"/>
    <col min="5390" max="5390" width="11.85546875" style="33" bestFit="1" customWidth="1"/>
    <col min="5391" max="5391" width="15.140625" style="33" bestFit="1" customWidth="1"/>
    <col min="5392" max="5392" width="5" style="33" customWidth="1"/>
    <col min="5393" max="5393" width="10.28515625" style="33" bestFit="1" customWidth="1"/>
    <col min="5394" max="5394" width="5" style="33" customWidth="1"/>
    <col min="5395" max="5395" width="10.28515625" style="33" bestFit="1" customWidth="1"/>
    <col min="5396" max="5398" width="9" style="33"/>
    <col min="5399" max="5399" width="10.28515625" style="33" bestFit="1" customWidth="1"/>
    <col min="5400" max="5628" width="9" style="33"/>
    <col min="5629" max="5629" width="3.7109375" style="33" customWidth="1"/>
    <col min="5630" max="5630" width="4.85546875" style="33" customWidth="1"/>
    <col min="5631" max="5631" width="5.28515625" style="33" customWidth="1"/>
    <col min="5632" max="5632" width="31.140625" style="33" customWidth="1"/>
    <col min="5633" max="5633" width="7.7109375" style="33" customWidth="1"/>
    <col min="5634" max="5634" width="2.28515625" style="33" customWidth="1"/>
    <col min="5635" max="5635" width="11.7109375" style="33" customWidth="1"/>
    <col min="5636" max="5636" width="2.42578125" style="33" customWidth="1"/>
    <col min="5637" max="5637" width="11.7109375" style="33" customWidth="1"/>
    <col min="5638" max="5638" width="2.28515625" style="33" customWidth="1"/>
    <col min="5639" max="5639" width="10.85546875" style="33" customWidth="1"/>
    <col min="5640" max="5640" width="2.28515625" style="33" customWidth="1"/>
    <col min="5641" max="5641" width="11.140625" style="33" customWidth="1"/>
    <col min="5642" max="5642" width="1.85546875" style="33" customWidth="1"/>
    <col min="5643" max="5643" width="11" style="33" customWidth="1"/>
    <col min="5644" max="5644" width="0.85546875" style="33" customWidth="1"/>
    <col min="5645" max="5645" width="1.85546875" style="33" customWidth="1"/>
    <col min="5646" max="5646" width="11.85546875" style="33" bestFit="1" customWidth="1"/>
    <col min="5647" max="5647" width="15.140625" style="33" bestFit="1" customWidth="1"/>
    <col min="5648" max="5648" width="5" style="33" customWidth="1"/>
    <col min="5649" max="5649" width="10.28515625" style="33" bestFit="1" customWidth="1"/>
    <col min="5650" max="5650" width="5" style="33" customWidth="1"/>
    <col min="5651" max="5651" width="10.28515625" style="33" bestFit="1" customWidth="1"/>
    <col min="5652" max="5654" width="9" style="33"/>
    <col min="5655" max="5655" width="10.28515625" style="33" bestFit="1" customWidth="1"/>
    <col min="5656" max="5884" width="9" style="33"/>
    <col min="5885" max="5885" width="3.7109375" style="33" customWidth="1"/>
    <col min="5886" max="5886" width="4.85546875" style="33" customWidth="1"/>
    <col min="5887" max="5887" width="5.28515625" style="33" customWidth="1"/>
    <col min="5888" max="5888" width="31.140625" style="33" customWidth="1"/>
    <col min="5889" max="5889" width="7.7109375" style="33" customWidth="1"/>
    <col min="5890" max="5890" width="2.28515625" style="33" customWidth="1"/>
    <col min="5891" max="5891" width="11.7109375" style="33" customWidth="1"/>
    <col min="5892" max="5892" width="2.42578125" style="33" customWidth="1"/>
    <col min="5893" max="5893" width="11.7109375" style="33" customWidth="1"/>
    <col min="5894" max="5894" width="2.28515625" style="33" customWidth="1"/>
    <col min="5895" max="5895" width="10.85546875" style="33" customWidth="1"/>
    <col min="5896" max="5896" width="2.28515625" style="33" customWidth="1"/>
    <col min="5897" max="5897" width="11.140625" style="33" customWidth="1"/>
    <col min="5898" max="5898" width="1.85546875" style="33" customWidth="1"/>
    <col min="5899" max="5899" width="11" style="33" customWidth="1"/>
    <col min="5900" max="5900" width="0.85546875" style="33" customWidth="1"/>
    <col min="5901" max="5901" width="1.85546875" style="33" customWidth="1"/>
    <col min="5902" max="5902" width="11.85546875" style="33" bestFit="1" customWidth="1"/>
    <col min="5903" max="5903" width="15.140625" style="33" bestFit="1" customWidth="1"/>
    <col min="5904" max="5904" width="5" style="33" customWidth="1"/>
    <col min="5905" max="5905" width="10.28515625" style="33" bestFit="1" customWidth="1"/>
    <col min="5906" max="5906" width="5" style="33" customWidth="1"/>
    <col min="5907" max="5907" width="10.28515625" style="33" bestFit="1" customWidth="1"/>
    <col min="5908" max="5910" width="9" style="33"/>
    <col min="5911" max="5911" width="10.28515625" style="33" bestFit="1" customWidth="1"/>
    <col min="5912" max="6140" width="9" style="33"/>
    <col min="6141" max="6141" width="3.7109375" style="33" customWidth="1"/>
    <col min="6142" max="6142" width="4.85546875" style="33" customWidth="1"/>
    <col min="6143" max="6143" width="5.28515625" style="33" customWidth="1"/>
    <col min="6144" max="6144" width="31.140625" style="33" customWidth="1"/>
    <col min="6145" max="6145" width="7.7109375" style="33" customWidth="1"/>
    <col min="6146" max="6146" width="2.28515625" style="33" customWidth="1"/>
    <col min="6147" max="6147" width="11.7109375" style="33" customWidth="1"/>
    <col min="6148" max="6148" width="2.42578125" style="33" customWidth="1"/>
    <col min="6149" max="6149" width="11.7109375" style="33" customWidth="1"/>
    <col min="6150" max="6150" width="2.28515625" style="33" customWidth="1"/>
    <col min="6151" max="6151" width="10.85546875" style="33" customWidth="1"/>
    <col min="6152" max="6152" width="2.28515625" style="33" customWidth="1"/>
    <col min="6153" max="6153" width="11.140625" style="33" customWidth="1"/>
    <col min="6154" max="6154" width="1.85546875" style="33" customWidth="1"/>
    <col min="6155" max="6155" width="11" style="33" customWidth="1"/>
    <col min="6156" max="6156" width="0.85546875" style="33" customWidth="1"/>
    <col min="6157" max="6157" width="1.85546875" style="33" customWidth="1"/>
    <col min="6158" max="6158" width="11.85546875" style="33" bestFit="1" customWidth="1"/>
    <col min="6159" max="6159" width="15.140625" style="33" bestFit="1" customWidth="1"/>
    <col min="6160" max="6160" width="5" style="33" customWidth="1"/>
    <col min="6161" max="6161" width="10.28515625" style="33" bestFit="1" customWidth="1"/>
    <col min="6162" max="6162" width="5" style="33" customWidth="1"/>
    <col min="6163" max="6163" width="10.28515625" style="33" bestFit="1" customWidth="1"/>
    <col min="6164" max="6166" width="9" style="33"/>
    <col min="6167" max="6167" width="10.28515625" style="33" bestFit="1" customWidth="1"/>
    <col min="6168" max="6396" width="9" style="33"/>
    <col min="6397" max="6397" width="3.7109375" style="33" customWidth="1"/>
    <col min="6398" max="6398" width="4.85546875" style="33" customWidth="1"/>
    <col min="6399" max="6399" width="5.28515625" style="33" customWidth="1"/>
    <col min="6400" max="6400" width="31.140625" style="33" customWidth="1"/>
    <col min="6401" max="6401" width="7.7109375" style="33" customWidth="1"/>
    <col min="6402" max="6402" width="2.28515625" style="33" customWidth="1"/>
    <col min="6403" max="6403" width="11.7109375" style="33" customWidth="1"/>
    <col min="6404" max="6404" width="2.42578125" style="33" customWidth="1"/>
    <col min="6405" max="6405" width="11.7109375" style="33" customWidth="1"/>
    <col min="6406" max="6406" width="2.28515625" style="33" customWidth="1"/>
    <col min="6407" max="6407" width="10.85546875" style="33" customWidth="1"/>
    <col min="6408" max="6408" width="2.28515625" style="33" customWidth="1"/>
    <col min="6409" max="6409" width="11.140625" style="33" customWidth="1"/>
    <col min="6410" max="6410" width="1.85546875" style="33" customWidth="1"/>
    <col min="6411" max="6411" width="11" style="33" customWidth="1"/>
    <col min="6412" max="6412" width="0.85546875" style="33" customWidth="1"/>
    <col min="6413" max="6413" width="1.85546875" style="33" customWidth="1"/>
    <col min="6414" max="6414" width="11.85546875" style="33" bestFit="1" customWidth="1"/>
    <col min="6415" max="6415" width="15.140625" style="33" bestFit="1" customWidth="1"/>
    <col min="6416" max="6416" width="5" style="33" customWidth="1"/>
    <col min="6417" max="6417" width="10.28515625" style="33" bestFit="1" customWidth="1"/>
    <col min="6418" max="6418" width="5" style="33" customWidth="1"/>
    <col min="6419" max="6419" width="10.28515625" style="33" bestFit="1" customWidth="1"/>
    <col min="6420" max="6422" width="9" style="33"/>
    <col min="6423" max="6423" width="10.28515625" style="33" bestFit="1" customWidth="1"/>
    <col min="6424" max="6652" width="9" style="33"/>
    <col min="6653" max="6653" width="3.7109375" style="33" customWidth="1"/>
    <col min="6654" max="6654" width="4.85546875" style="33" customWidth="1"/>
    <col min="6655" max="6655" width="5.28515625" style="33" customWidth="1"/>
    <col min="6656" max="6656" width="31.140625" style="33" customWidth="1"/>
    <col min="6657" max="6657" width="7.7109375" style="33" customWidth="1"/>
    <col min="6658" max="6658" width="2.28515625" style="33" customWidth="1"/>
    <col min="6659" max="6659" width="11.7109375" style="33" customWidth="1"/>
    <col min="6660" max="6660" width="2.42578125" style="33" customWidth="1"/>
    <col min="6661" max="6661" width="11.7109375" style="33" customWidth="1"/>
    <col min="6662" max="6662" width="2.28515625" style="33" customWidth="1"/>
    <col min="6663" max="6663" width="10.85546875" style="33" customWidth="1"/>
    <col min="6664" max="6664" width="2.28515625" style="33" customWidth="1"/>
    <col min="6665" max="6665" width="11.140625" style="33" customWidth="1"/>
    <col min="6666" max="6666" width="1.85546875" style="33" customWidth="1"/>
    <col min="6667" max="6667" width="11" style="33" customWidth="1"/>
    <col min="6668" max="6668" width="0.85546875" style="33" customWidth="1"/>
    <col min="6669" max="6669" width="1.85546875" style="33" customWidth="1"/>
    <col min="6670" max="6670" width="11.85546875" style="33" bestFit="1" customWidth="1"/>
    <col min="6671" max="6671" width="15.140625" style="33" bestFit="1" customWidth="1"/>
    <col min="6672" max="6672" width="5" style="33" customWidth="1"/>
    <col min="6673" max="6673" width="10.28515625" style="33" bestFit="1" customWidth="1"/>
    <col min="6674" max="6674" width="5" style="33" customWidth="1"/>
    <col min="6675" max="6675" width="10.28515625" style="33" bestFit="1" customWidth="1"/>
    <col min="6676" max="6678" width="9" style="33"/>
    <col min="6679" max="6679" width="10.28515625" style="33" bestFit="1" customWidth="1"/>
    <col min="6680" max="6908" width="9" style="33"/>
    <col min="6909" max="6909" width="3.7109375" style="33" customWidth="1"/>
    <col min="6910" max="6910" width="4.85546875" style="33" customWidth="1"/>
    <col min="6911" max="6911" width="5.28515625" style="33" customWidth="1"/>
    <col min="6912" max="6912" width="31.140625" style="33" customWidth="1"/>
    <col min="6913" max="6913" width="7.7109375" style="33" customWidth="1"/>
    <col min="6914" max="6914" width="2.28515625" style="33" customWidth="1"/>
    <col min="6915" max="6915" width="11.7109375" style="33" customWidth="1"/>
    <col min="6916" max="6916" width="2.42578125" style="33" customWidth="1"/>
    <col min="6917" max="6917" width="11.7109375" style="33" customWidth="1"/>
    <col min="6918" max="6918" width="2.28515625" style="33" customWidth="1"/>
    <col min="6919" max="6919" width="10.85546875" style="33" customWidth="1"/>
    <col min="6920" max="6920" width="2.28515625" style="33" customWidth="1"/>
    <col min="6921" max="6921" width="11.140625" style="33" customWidth="1"/>
    <col min="6922" max="6922" width="1.85546875" style="33" customWidth="1"/>
    <col min="6923" max="6923" width="11" style="33" customWidth="1"/>
    <col min="6924" max="6924" width="0.85546875" style="33" customWidth="1"/>
    <col min="6925" max="6925" width="1.85546875" style="33" customWidth="1"/>
    <col min="6926" max="6926" width="11.85546875" style="33" bestFit="1" customWidth="1"/>
    <col min="6927" max="6927" width="15.140625" style="33" bestFit="1" customWidth="1"/>
    <col min="6928" max="6928" width="5" style="33" customWidth="1"/>
    <col min="6929" max="6929" width="10.28515625" style="33" bestFit="1" customWidth="1"/>
    <col min="6930" max="6930" width="5" style="33" customWidth="1"/>
    <col min="6931" max="6931" width="10.28515625" style="33" bestFit="1" customWidth="1"/>
    <col min="6932" max="6934" width="9" style="33"/>
    <col min="6935" max="6935" width="10.28515625" style="33" bestFit="1" customWidth="1"/>
    <col min="6936" max="7164" width="9" style="33"/>
    <col min="7165" max="7165" width="3.7109375" style="33" customWidth="1"/>
    <col min="7166" max="7166" width="4.85546875" style="33" customWidth="1"/>
    <col min="7167" max="7167" width="5.28515625" style="33" customWidth="1"/>
    <col min="7168" max="7168" width="31.140625" style="33" customWidth="1"/>
    <col min="7169" max="7169" width="7.7109375" style="33" customWidth="1"/>
    <col min="7170" max="7170" width="2.28515625" style="33" customWidth="1"/>
    <col min="7171" max="7171" width="11.7109375" style="33" customWidth="1"/>
    <col min="7172" max="7172" width="2.42578125" style="33" customWidth="1"/>
    <col min="7173" max="7173" width="11.7109375" style="33" customWidth="1"/>
    <col min="7174" max="7174" width="2.28515625" style="33" customWidth="1"/>
    <col min="7175" max="7175" width="10.85546875" style="33" customWidth="1"/>
    <col min="7176" max="7176" width="2.28515625" style="33" customWidth="1"/>
    <col min="7177" max="7177" width="11.140625" style="33" customWidth="1"/>
    <col min="7178" max="7178" width="1.85546875" style="33" customWidth="1"/>
    <col min="7179" max="7179" width="11" style="33" customWidth="1"/>
    <col min="7180" max="7180" width="0.85546875" style="33" customWidth="1"/>
    <col min="7181" max="7181" width="1.85546875" style="33" customWidth="1"/>
    <col min="7182" max="7182" width="11.85546875" style="33" bestFit="1" customWidth="1"/>
    <col min="7183" max="7183" width="15.140625" style="33" bestFit="1" customWidth="1"/>
    <col min="7184" max="7184" width="5" style="33" customWidth="1"/>
    <col min="7185" max="7185" width="10.28515625" style="33" bestFit="1" customWidth="1"/>
    <col min="7186" max="7186" width="5" style="33" customWidth="1"/>
    <col min="7187" max="7187" width="10.28515625" style="33" bestFit="1" customWidth="1"/>
    <col min="7188" max="7190" width="9" style="33"/>
    <col min="7191" max="7191" width="10.28515625" style="33" bestFit="1" customWidth="1"/>
    <col min="7192" max="7420" width="9" style="33"/>
    <col min="7421" max="7421" width="3.7109375" style="33" customWidth="1"/>
    <col min="7422" max="7422" width="4.85546875" style="33" customWidth="1"/>
    <col min="7423" max="7423" width="5.28515625" style="33" customWidth="1"/>
    <col min="7424" max="7424" width="31.140625" style="33" customWidth="1"/>
    <col min="7425" max="7425" width="7.7109375" style="33" customWidth="1"/>
    <col min="7426" max="7426" width="2.28515625" style="33" customWidth="1"/>
    <col min="7427" max="7427" width="11.7109375" style="33" customWidth="1"/>
    <col min="7428" max="7428" width="2.42578125" style="33" customWidth="1"/>
    <col min="7429" max="7429" width="11.7109375" style="33" customWidth="1"/>
    <col min="7430" max="7430" width="2.28515625" style="33" customWidth="1"/>
    <col min="7431" max="7431" width="10.85546875" style="33" customWidth="1"/>
    <col min="7432" max="7432" width="2.28515625" style="33" customWidth="1"/>
    <col min="7433" max="7433" width="11.140625" style="33" customWidth="1"/>
    <col min="7434" max="7434" width="1.85546875" style="33" customWidth="1"/>
    <col min="7435" max="7435" width="11" style="33" customWidth="1"/>
    <col min="7436" max="7436" width="0.85546875" style="33" customWidth="1"/>
    <col min="7437" max="7437" width="1.85546875" style="33" customWidth="1"/>
    <col min="7438" max="7438" width="11.85546875" style="33" bestFit="1" customWidth="1"/>
    <col min="7439" max="7439" width="15.140625" style="33" bestFit="1" customWidth="1"/>
    <col min="7440" max="7440" width="5" style="33" customWidth="1"/>
    <col min="7441" max="7441" width="10.28515625" style="33" bestFit="1" customWidth="1"/>
    <col min="7442" max="7442" width="5" style="33" customWidth="1"/>
    <col min="7443" max="7443" width="10.28515625" style="33" bestFit="1" customWidth="1"/>
    <col min="7444" max="7446" width="9" style="33"/>
    <col min="7447" max="7447" width="10.28515625" style="33" bestFit="1" customWidth="1"/>
    <col min="7448" max="7676" width="9" style="33"/>
    <col min="7677" max="7677" width="3.7109375" style="33" customWidth="1"/>
    <col min="7678" max="7678" width="4.85546875" style="33" customWidth="1"/>
    <col min="7679" max="7679" width="5.28515625" style="33" customWidth="1"/>
    <col min="7680" max="7680" width="31.140625" style="33" customWidth="1"/>
    <col min="7681" max="7681" width="7.7109375" style="33" customWidth="1"/>
    <col min="7682" max="7682" width="2.28515625" style="33" customWidth="1"/>
    <col min="7683" max="7683" width="11.7109375" style="33" customWidth="1"/>
    <col min="7684" max="7684" width="2.42578125" style="33" customWidth="1"/>
    <col min="7685" max="7685" width="11.7109375" style="33" customWidth="1"/>
    <col min="7686" max="7686" width="2.28515625" style="33" customWidth="1"/>
    <col min="7687" max="7687" width="10.85546875" style="33" customWidth="1"/>
    <col min="7688" max="7688" width="2.28515625" style="33" customWidth="1"/>
    <col min="7689" max="7689" width="11.140625" style="33" customWidth="1"/>
    <col min="7690" max="7690" width="1.85546875" style="33" customWidth="1"/>
    <col min="7691" max="7691" width="11" style="33" customWidth="1"/>
    <col min="7692" max="7692" width="0.85546875" style="33" customWidth="1"/>
    <col min="7693" max="7693" width="1.85546875" style="33" customWidth="1"/>
    <col min="7694" max="7694" width="11.85546875" style="33" bestFit="1" customWidth="1"/>
    <col min="7695" max="7695" width="15.140625" style="33" bestFit="1" customWidth="1"/>
    <col min="7696" max="7696" width="5" style="33" customWidth="1"/>
    <col min="7697" max="7697" width="10.28515625" style="33" bestFit="1" customWidth="1"/>
    <col min="7698" max="7698" width="5" style="33" customWidth="1"/>
    <col min="7699" max="7699" width="10.28515625" style="33" bestFit="1" customWidth="1"/>
    <col min="7700" max="7702" width="9" style="33"/>
    <col min="7703" max="7703" width="10.28515625" style="33" bestFit="1" customWidth="1"/>
    <col min="7704" max="7932" width="9" style="33"/>
    <col min="7933" max="7933" width="3.7109375" style="33" customWidth="1"/>
    <col min="7934" max="7934" width="4.85546875" style="33" customWidth="1"/>
    <col min="7935" max="7935" width="5.28515625" style="33" customWidth="1"/>
    <col min="7936" max="7936" width="31.140625" style="33" customWidth="1"/>
    <col min="7937" max="7937" width="7.7109375" style="33" customWidth="1"/>
    <col min="7938" max="7938" width="2.28515625" style="33" customWidth="1"/>
    <col min="7939" max="7939" width="11.7109375" style="33" customWidth="1"/>
    <col min="7940" max="7940" width="2.42578125" style="33" customWidth="1"/>
    <col min="7941" max="7941" width="11.7109375" style="33" customWidth="1"/>
    <col min="7942" max="7942" width="2.28515625" style="33" customWidth="1"/>
    <col min="7943" max="7943" width="10.85546875" style="33" customWidth="1"/>
    <col min="7944" max="7944" width="2.28515625" style="33" customWidth="1"/>
    <col min="7945" max="7945" width="11.140625" style="33" customWidth="1"/>
    <col min="7946" max="7946" width="1.85546875" style="33" customWidth="1"/>
    <col min="7947" max="7947" width="11" style="33" customWidth="1"/>
    <col min="7948" max="7948" width="0.85546875" style="33" customWidth="1"/>
    <col min="7949" max="7949" width="1.85546875" style="33" customWidth="1"/>
    <col min="7950" max="7950" width="11.85546875" style="33" bestFit="1" customWidth="1"/>
    <col min="7951" max="7951" width="15.140625" style="33" bestFit="1" customWidth="1"/>
    <col min="7952" max="7952" width="5" style="33" customWidth="1"/>
    <col min="7953" max="7953" width="10.28515625" style="33" bestFit="1" customWidth="1"/>
    <col min="7954" max="7954" width="5" style="33" customWidth="1"/>
    <col min="7955" max="7955" width="10.28515625" style="33" bestFit="1" customWidth="1"/>
    <col min="7956" max="7958" width="9" style="33"/>
    <col min="7959" max="7959" width="10.28515625" style="33" bestFit="1" customWidth="1"/>
    <col min="7960" max="8188" width="9" style="33"/>
    <col min="8189" max="8189" width="3.7109375" style="33" customWidth="1"/>
    <col min="8190" max="8190" width="4.85546875" style="33" customWidth="1"/>
    <col min="8191" max="8191" width="5.28515625" style="33" customWidth="1"/>
    <col min="8192" max="8192" width="31.140625" style="33" customWidth="1"/>
    <col min="8193" max="8193" width="7.7109375" style="33" customWidth="1"/>
    <col min="8194" max="8194" width="2.28515625" style="33" customWidth="1"/>
    <col min="8195" max="8195" width="11.7109375" style="33" customWidth="1"/>
    <col min="8196" max="8196" width="2.42578125" style="33" customWidth="1"/>
    <col min="8197" max="8197" width="11.7109375" style="33" customWidth="1"/>
    <col min="8198" max="8198" width="2.28515625" style="33" customWidth="1"/>
    <col min="8199" max="8199" width="10.85546875" style="33" customWidth="1"/>
    <col min="8200" max="8200" width="2.28515625" style="33" customWidth="1"/>
    <col min="8201" max="8201" width="11.140625" style="33" customWidth="1"/>
    <col min="8202" max="8202" width="1.85546875" style="33" customWidth="1"/>
    <col min="8203" max="8203" width="11" style="33" customWidth="1"/>
    <col min="8204" max="8204" width="0.85546875" style="33" customWidth="1"/>
    <col min="8205" max="8205" width="1.85546875" style="33" customWidth="1"/>
    <col min="8206" max="8206" width="11.85546875" style="33" bestFit="1" customWidth="1"/>
    <col min="8207" max="8207" width="15.140625" style="33" bestFit="1" customWidth="1"/>
    <col min="8208" max="8208" width="5" style="33" customWidth="1"/>
    <col min="8209" max="8209" width="10.28515625" style="33" bestFit="1" customWidth="1"/>
    <col min="8210" max="8210" width="5" style="33" customWidth="1"/>
    <col min="8211" max="8211" width="10.28515625" style="33" bestFit="1" customWidth="1"/>
    <col min="8212" max="8214" width="9" style="33"/>
    <col min="8215" max="8215" width="10.28515625" style="33" bestFit="1" customWidth="1"/>
    <col min="8216" max="8444" width="9" style="33"/>
    <col min="8445" max="8445" width="3.7109375" style="33" customWidth="1"/>
    <col min="8446" max="8446" width="4.85546875" style="33" customWidth="1"/>
    <col min="8447" max="8447" width="5.28515625" style="33" customWidth="1"/>
    <col min="8448" max="8448" width="31.140625" style="33" customWidth="1"/>
    <col min="8449" max="8449" width="7.7109375" style="33" customWidth="1"/>
    <col min="8450" max="8450" width="2.28515625" style="33" customWidth="1"/>
    <col min="8451" max="8451" width="11.7109375" style="33" customWidth="1"/>
    <col min="8452" max="8452" width="2.42578125" style="33" customWidth="1"/>
    <col min="8453" max="8453" width="11.7109375" style="33" customWidth="1"/>
    <col min="8454" max="8454" width="2.28515625" style="33" customWidth="1"/>
    <col min="8455" max="8455" width="10.85546875" style="33" customWidth="1"/>
    <col min="8456" max="8456" width="2.28515625" style="33" customWidth="1"/>
    <col min="8457" max="8457" width="11.140625" style="33" customWidth="1"/>
    <col min="8458" max="8458" width="1.85546875" style="33" customWidth="1"/>
    <col min="8459" max="8459" width="11" style="33" customWidth="1"/>
    <col min="8460" max="8460" width="0.85546875" style="33" customWidth="1"/>
    <col min="8461" max="8461" width="1.85546875" style="33" customWidth="1"/>
    <col min="8462" max="8462" width="11.85546875" style="33" bestFit="1" customWidth="1"/>
    <col min="8463" max="8463" width="15.140625" style="33" bestFit="1" customWidth="1"/>
    <col min="8464" max="8464" width="5" style="33" customWidth="1"/>
    <col min="8465" max="8465" width="10.28515625" style="33" bestFit="1" customWidth="1"/>
    <col min="8466" max="8466" width="5" style="33" customWidth="1"/>
    <col min="8467" max="8467" width="10.28515625" style="33" bestFit="1" customWidth="1"/>
    <col min="8468" max="8470" width="9" style="33"/>
    <col min="8471" max="8471" width="10.28515625" style="33" bestFit="1" customWidth="1"/>
    <col min="8472" max="8700" width="9" style="33"/>
    <col min="8701" max="8701" width="3.7109375" style="33" customWidth="1"/>
    <col min="8702" max="8702" width="4.85546875" style="33" customWidth="1"/>
    <col min="8703" max="8703" width="5.28515625" style="33" customWidth="1"/>
    <col min="8704" max="8704" width="31.140625" style="33" customWidth="1"/>
    <col min="8705" max="8705" width="7.7109375" style="33" customWidth="1"/>
    <col min="8706" max="8706" width="2.28515625" style="33" customWidth="1"/>
    <col min="8707" max="8707" width="11.7109375" style="33" customWidth="1"/>
    <col min="8708" max="8708" width="2.42578125" style="33" customWidth="1"/>
    <col min="8709" max="8709" width="11.7109375" style="33" customWidth="1"/>
    <col min="8710" max="8710" width="2.28515625" style="33" customWidth="1"/>
    <col min="8711" max="8711" width="10.85546875" style="33" customWidth="1"/>
    <col min="8712" max="8712" width="2.28515625" style="33" customWidth="1"/>
    <col min="8713" max="8713" width="11.140625" style="33" customWidth="1"/>
    <col min="8714" max="8714" width="1.85546875" style="33" customWidth="1"/>
    <col min="8715" max="8715" width="11" style="33" customWidth="1"/>
    <col min="8716" max="8716" width="0.85546875" style="33" customWidth="1"/>
    <col min="8717" max="8717" width="1.85546875" style="33" customWidth="1"/>
    <col min="8718" max="8718" width="11.85546875" style="33" bestFit="1" customWidth="1"/>
    <col min="8719" max="8719" width="15.140625" style="33" bestFit="1" customWidth="1"/>
    <col min="8720" max="8720" width="5" style="33" customWidth="1"/>
    <col min="8721" max="8721" width="10.28515625" style="33" bestFit="1" customWidth="1"/>
    <col min="8722" max="8722" width="5" style="33" customWidth="1"/>
    <col min="8723" max="8723" width="10.28515625" style="33" bestFit="1" customWidth="1"/>
    <col min="8724" max="8726" width="9" style="33"/>
    <col min="8727" max="8727" width="10.28515625" style="33" bestFit="1" customWidth="1"/>
    <col min="8728" max="8956" width="9" style="33"/>
    <col min="8957" max="8957" width="3.7109375" style="33" customWidth="1"/>
    <col min="8958" max="8958" width="4.85546875" style="33" customWidth="1"/>
    <col min="8959" max="8959" width="5.28515625" style="33" customWidth="1"/>
    <col min="8960" max="8960" width="31.140625" style="33" customWidth="1"/>
    <col min="8961" max="8961" width="7.7109375" style="33" customWidth="1"/>
    <col min="8962" max="8962" width="2.28515625" style="33" customWidth="1"/>
    <col min="8963" max="8963" width="11.7109375" style="33" customWidth="1"/>
    <col min="8964" max="8964" width="2.42578125" style="33" customWidth="1"/>
    <col min="8965" max="8965" width="11.7109375" style="33" customWidth="1"/>
    <col min="8966" max="8966" width="2.28515625" style="33" customWidth="1"/>
    <col min="8967" max="8967" width="10.85546875" style="33" customWidth="1"/>
    <col min="8968" max="8968" width="2.28515625" style="33" customWidth="1"/>
    <col min="8969" max="8969" width="11.140625" style="33" customWidth="1"/>
    <col min="8970" max="8970" width="1.85546875" style="33" customWidth="1"/>
    <col min="8971" max="8971" width="11" style="33" customWidth="1"/>
    <col min="8972" max="8972" width="0.85546875" style="33" customWidth="1"/>
    <col min="8973" max="8973" width="1.85546875" style="33" customWidth="1"/>
    <col min="8974" max="8974" width="11.85546875" style="33" bestFit="1" customWidth="1"/>
    <col min="8975" max="8975" width="15.140625" style="33" bestFit="1" customWidth="1"/>
    <col min="8976" max="8976" width="5" style="33" customWidth="1"/>
    <col min="8977" max="8977" width="10.28515625" style="33" bestFit="1" customWidth="1"/>
    <col min="8978" max="8978" width="5" style="33" customWidth="1"/>
    <col min="8979" max="8979" width="10.28515625" style="33" bestFit="1" customWidth="1"/>
    <col min="8980" max="8982" width="9" style="33"/>
    <col min="8983" max="8983" width="10.28515625" style="33" bestFit="1" customWidth="1"/>
    <col min="8984" max="9212" width="9" style="33"/>
    <col min="9213" max="9213" width="3.7109375" style="33" customWidth="1"/>
    <col min="9214" max="9214" width="4.85546875" style="33" customWidth="1"/>
    <col min="9215" max="9215" width="5.28515625" style="33" customWidth="1"/>
    <col min="9216" max="9216" width="31.140625" style="33" customWidth="1"/>
    <col min="9217" max="9217" width="7.7109375" style="33" customWidth="1"/>
    <col min="9218" max="9218" width="2.28515625" style="33" customWidth="1"/>
    <col min="9219" max="9219" width="11.7109375" style="33" customWidth="1"/>
    <col min="9220" max="9220" width="2.42578125" style="33" customWidth="1"/>
    <col min="9221" max="9221" width="11.7109375" style="33" customWidth="1"/>
    <col min="9222" max="9222" width="2.28515625" style="33" customWidth="1"/>
    <col min="9223" max="9223" width="10.85546875" style="33" customWidth="1"/>
    <col min="9224" max="9224" width="2.28515625" style="33" customWidth="1"/>
    <col min="9225" max="9225" width="11.140625" style="33" customWidth="1"/>
    <col min="9226" max="9226" width="1.85546875" style="33" customWidth="1"/>
    <col min="9227" max="9227" width="11" style="33" customWidth="1"/>
    <col min="9228" max="9228" width="0.85546875" style="33" customWidth="1"/>
    <col min="9229" max="9229" width="1.85546875" style="33" customWidth="1"/>
    <col min="9230" max="9230" width="11.85546875" style="33" bestFit="1" customWidth="1"/>
    <col min="9231" max="9231" width="15.140625" style="33" bestFit="1" customWidth="1"/>
    <col min="9232" max="9232" width="5" style="33" customWidth="1"/>
    <col min="9233" max="9233" width="10.28515625" style="33" bestFit="1" customWidth="1"/>
    <col min="9234" max="9234" width="5" style="33" customWidth="1"/>
    <col min="9235" max="9235" width="10.28515625" style="33" bestFit="1" customWidth="1"/>
    <col min="9236" max="9238" width="9" style="33"/>
    <col min="9239" max="9239" width="10.28515625" style="33" bestFit="1" customWidth="1"/>
    <col min="9240" max="9468" width="9" style="33"/>
    <col min="9469" max="9469" width="3.7109375" style="33" customWidth="1"/>
    <col min="9470" max="9470" width="4.85546875" style="33" customWidth="1"/>
    <col min="9471" max="9471" width="5.28515625" style="33" customWidth="1"/>
    <col min="9472" max="9472" width="31.140625" style="33" customWidth="1"/>
    <col min="9473" max="9473" width="7.7109375" style="33" customWidth="1"/>
    <col min="9474" max="9474" width="2.28515625" style="33" customWidth="1"/>
    <col min="9475" max="9475" width="11.7109375" style="33" customWidth="1"/>
    <col min="9476" max="9476" width="2.42578125" style="33" customWidth="1"/>
    <col min="9477" max="9477" width="11.7109375" style="33" customWidth="1"/>
    <col min="9478" max="9478" width="2.28515625" style="33" customWidth="1"/>
    <col min="9479" max="9479" width="10.85546875" style="33" customWidth="1"/>
    <col min="9480" max="9480" width="2.28515625" style="33" customWidth="1"/>
    <col min="9481" max="9481" width="11.140625" style="33" customWidth="1"/>
    <col min="9482" max="9482" width="1.85546875" style="33" customWidth="1"/>
    <col min="9483" max="9483" width="11" style="33" customWidth="1"/>
    <col min="9484" max="9484" width="0.85546875" style="33" customWidth="1"/>
    <col min="9485" max="9485" width="1.85546875" style="33" customWidth="1"/>
    <col min="9486" max="9486" width="11.85546875" style="33" bestFit="1" customWidth="1"/>
    <col min="9487" max="9487" width="15.140625" style="33" bestFit="1" customWidth="1"/>
    <col min="9488" max="9488" width="5" style="33" customWidth="1"/>
    <col min="9489" max="9489" width="10.28515625" style="33" bestFit="1" customWidth="1"/>
    <col min="9490" max="9490" width="5" style="33" customWidth="1"/>
    <col min="9491" max="9491" width="10.28515625" style="33" bestFit="1" customWidth="1"/>
    <col min="9492" max="9494" width="9" style="33"/>
    <col min="9495" max="9495" width="10.28515625" style="33" bestFit="1" customWidth="1"/>
    <col min="9496" max="9724" width="9" style="33"/>
    <col min="9725" max="9725" width="3.7109375" style="33" customWidth="1"/>
    <col min="9726" max="9726" width="4.85546875" style="33" customWidth="1"/>
    <col min="9727" max="9727" width="5.28515625" style="33" customWidth="1"/>
    <col min="9728" max="9728" width="31.140625" style="33" customWidth="1"/>
    <col min="9729" max="9729" width="7.7109375" style="33" customWidth="1"/>
    <col min="9730" max="9730" width="2.28515625" style="33" customWidth="1"/>
    <col min="9731" max="9731" width="11.7109375" style="33" customWidth="1"/>
    <col min="9732" max="9732" width="2.42578125" style="33" customWidth="1"/>
    <col min="9733" max="9733" width="11.7109375" style="33" customWidth="1"/>
    <col min="9734" max="9734" width="2.28515625" style="33" customWidth="1"/>
    <col min="9735" max="9735" width="10.85546875" style="33" customWidth="1"/>
    <col min="9736" max="9736" width="2.28515625" style="33" customWidth="1"/>
    <col min="9737" max="9737" width="11.140625" style="33" customWidth="1"/>
    <col min="9738" max="9738" width="1.85546875" style="33" customWidth="1"/>
    <col min="9739" max="9739" width="11" style="33" customWidth="1"/>
    <col min="9740" max="9740" width="0.85546875" style="33" customWidth="1"/>
    <col min="9741" max="9741" width="1.85546875" style="33" customWidth="1"/>
    <col min="9742" max="9742" width="11.85546875" style="33" bestFit="1" customWidth="1"/>
    <col min="9743" max="9743" width="15.140625" style="33" bestFit="1" customWidth="1"/>
    <col min="9744" max="9744" width="5" style="33" customWidth="1"/>
    <col min="9745" max="9745" width="10.28515625" style="33" bestFit="1" customWidth="1"/>
    <col min="9746" max="9746" width="5" style="33" customWidth="1"/>
    <col min="9747" max="9747" width="10.28515625" style="33" bestFit="1" customWidth="1"/>
    <col min="9748" max="9750" width="9" style="33"/>
    <col min="9751" max="9751" width="10.28515625" style="33" bestFit="1" customWidth="1"/>
    <col min="9752" max="9980" width="9" style="33"/>
    <col min="9981" max="9981" width="3.7109375" style="33" customWidth="1"/>
    <col min="9982" max="9982" width="4.85546875" style="33" customWidth="1"/>
    <col min="9983" max="9983" width="5.28515625" style="33" customWidth="1"/>
    <col min="9984" max="9984" width="31.140625" style="33" customWidth="1"/>
    <col min="9985" max="9985" width="7.7109375" style="33" customWidth="1"/>
    <col min="9986" max="9986" width="2.28515625" style="33" customWidth="1"/>
    <col min="9987" max="9987" width="11.7109375" style="33" customWidth="1"/>
    <col min="9988" max="9988" width="2.42578125" style="33" customWidth="1"/>
    <col min="9989" max="9989" width="11.7109375" style="33" customWidth="1"/>
    <col min="9990" max="9990" width="2.28515625" style="33" customWidth="1"/>
    <col min="9991" max="9991" width="10.85546875" style="33" customWidth="1"/>
    <col min="9992" max="9992" width="2.28515625" style="33" customWidth="1"/>
    <col min="9993" max="9993" width="11.140625" style="33" customWidth="1"/>
    <col min="9994" max="9994" width="1.85546875" style="33" customWidth="1"/>
    <col min="9995" max="9995" width="11" style="33" customWidth="1"/>
    <col min="9996" max="9996" width="0.85546875" style="33" customWidth="1"/>
    <col min="9997" max="9997" width="1.85546875" style="33" customWidth="1"/>
    <col min="9998" max="9998" width="11.85546875" style="33" bestFit="1" customWidth="1"/>
    <col min="9999" max="9999" width="15.140625" style="33" bestFit="1" customWidth="1"/>
    <col min="10000" max="10000" width="5" style="33" customWidth="1"/>
    <col min="10001" max="10001" width="10.28515625" style="33" bestFit="1" customWidth="1"/>
    <col min="10002" max="10002" width="5" style="33" customWidth="1"/>
    <col min="10003" max="10003" width="10.28515625" style="33" bestFit="1" customWidth="1"/>
    <col min="10004" max="10006" width="9" style="33"/>
    <col min="10007" max="10007" width="10.28515625" style="33" bestFit="1" customWidth="1"/>
    <col min="10008" max="10236" width="9" style="33"/>
    <col min="10237" max="10237" width="3.7109375" style="33" customWidth="1"/>
    <col min="10238" max="10238" width="4.85546875" style="33" customWidth="1"/>
    <col min="10239" max="10239" width="5.28515625" style="33" customWidth="1"/>
    <col min="10240" max="10240" width="31.140625" style="33" customWidth="1"/>
    <col min="10241" max="10241" width="7.7109375" style="33" customWidth="1"/>
    <col min="10242" max="10242" width="2.28515625" style="33" customWidth="1"/>
    <col min="10243" max="10243" width="11.7109375" style="33" customWidth="1"/>
    <col min="10244" max="10244" width="2.42578125" style="33" customWidth="1"/>
    <col min="10245" max="10245" width="11.7109375" style="33" customWidth="1"/>
    <col min="10246" max="10246" width="2.28515625" style="33" customWidth="1"/>
    <col min="10247" max="10247" width="10.85546875" style="33" customWidth="1"/>
    <col min="10248" max="10248" width="2.28515625" style="33" customWidth="1"/>
    <col min="10249" max="10249" width="11.140625" style="33" customWidth="1"/>
    <col min="10250" max="10250" width="1.85546875" style="33" customWidth="1"/>
    <col min="10251" max="10251" width="11" style="33" customWidth="1"/>
    <col min="10252" max="10252" width="0.85546875" style="33" customWidth="1"/>
    <col min="10253" max="10253" width="1.85546875" style="33" customWidth="1"/>
    <col min="10254" max="10254" width="11.85546875" style="33" bestFit="1" customWidth="1"/>
    <col min="10255" max="10255" width="15.140625" style="33" bestFit="1" customWidth="1"/>
    <col min="10256" max="10256" width="5" style="33" customWidth="1"/>
    <col min="10257" max="10257" width="10.28515625" style="33" bestFit="1" customWidth="1"/>
    <col min="10258" max="10258" width="5" style="33" customWidth="1"/>
    <col min="10259" max="10259" width="10.28515625" style="33" bestFit="1" customWidth="1"/>
    <col min="10260" max="10262" width="9" style="33"/>
    <col min="10263" max="10263" width="10.28515625" style="33" bestFit="1" customWidth="1"/>
    <col min="10264" max="10492" width="9" style="33"/>
    <col min="10493" max="10493" width="3.7109375" style="33" customWidth="1"/>
    <col min="10494" max="10494" width="4.85546875" style="33" customWidth="1"/>
    <col min="10495" max="10495" width="5.28515625" style="33" customWidth="1"/>
    <col min="10496" max="10496" width="31.140625" style="33" customWidth="1"/>
    <col min="10497" max="10497" width="7.7109375" style="33" customWidth="1"/>
    <col min="10498" max="10498" width="2.28515625" style="33" customWidth="1"/>
    <col min="10499" max="10499" width="11.7109375" style="33" customWidth="1"/>
    <col min="10500" max="10500" width="2.42578125" style="33" customWidth="1"/>
    <col min="10501" max="10501" width="11.7109375" style="33" customWidth="1"/>
    <col min="10502" max="10502" width="2.28515625" style="33" customWidth="1"/>
    <col min="10503" max="10503" width="10.85546875" style="33" customWidth="1"/>
    <col min="10504" max="10504" width="2.28515625" style="33" customWidth="1"/>
    <col min="10505" max="10505" width="11.140625" style="33" customWidth="1"/>
    <col min="10506" max="10506" width="1.85546875" style="33" customWidth="1"/>
    <col min="10507" max="10507" width="11" style="33" customWidth="1"/>
    <col min="10508" max="10508" width="0.85546875" style="33" customWidth="1"/>
    <col min="10509" max="10509" width="1.85546875" style="33" customWidth="1"/>
    <col min="10510" max="10510" width="11.85546875" style="33" bestFit="1" customWidth="1"/>
    <col min="10511" max="10511" width="15.140625" style="33" bestFit="1" customWidth="1"/>
    <col min="10512" max="10512" width="5" style="33" customWidth="1"/>
    <col min="10513" max="10513" width="10.28515625" style="33" bestFit="1" customWidth="1"/>
    <col min="10514" max="10514" width="5" style="33" customWidth="1"/>
    <col min="10515" max="10515" width="10.28515625" style="33" bestFit="1" customWidth="1"/>
    <col min="10516" max="10518" width="9" style="33"/>
    <col min="10519" max="10519" width="10.28515625" style="33" bestFit="1" customWidth="1"/>
    <col min="10520" max="10748" width="9" style="33"/>
    <col min="10749" max="10749" width="3.7109375" style="33" customWidth="1"/>
    <col min="10750" max="10750" width="4.85546875" style="33" customWidth="1"/>
    <col min="10751" max="10751" width="5.28515625" style="33" customWidth="1"/>
    <col min="10752" max="10752" width="31.140625" style="33" customWidth="1"/>
    <col min="10753" max="10753" width="7.7109375" style="33" customWidth="1"/>
    <col min="10754" max="10754" width="2.28515625" style="33" customWidth="1"/>
    <col min="10755" max="10755" width="11.7109375" style="33" customWidth="1"/>
    <col min="10756" max="10756" width="2.42578125" style="33" customWidth="1"/>
    <col min="10757" max="10757" width="11.7109375" style="33" customWidth="1"/>
    <col min="10758" max="10758" width="2.28515625" style="33" customWidth="1"/>
    <col min="10759" max="10759" width="10.85546875" style="33" customWidth="1"/>
    <col min="10760" max="10760" width="2.28515625" style="33" customWidth="1"/>
    <col min="10761" max="10761" width="11.140625" style="33" customWidth="1"/>
    <col min="10762" max="10762" width="1.85546875" style="33" customWidth="1"/>
    <col min="10763" max="10763" width="11" style="33" customWidth="1"/>
    <col min="10764" max="10764" width="0.85546875" style="33" customWidth="1"/>
    <col min="10765" max="10765" width="1.85546875" style="33" customWidth="1"/>
    <col min="10766" max="10766" width="11.85546875" style="33" bestFit="1" customWidth="1"/>
    <col min="10767" max="10767" width="15.140625" style="33" bestFit="1" customWidth="1"/>
    <col min="10768" max="10768" width="5" style="33" customWidth="1"/>
    <col min="10769" max="10769" width="10.28515625" style="33" bestFit="1" customWidth="1"/>
    <col min="10770" max="10770" width="5" style="33" customWidth="1"/>
    <col min="10771" max="10771" width="10.28515625" style="33" bestFit="1" customWidth="1"/>
    <col min="10772" max="10774" width="9" style="33"/>
    <col min="10775" max="10775" width="10.28515625" style="33" bestFit="1" customWidth="1"/>
    <col min="10776" max="11004" width="9" style="33"/>
    <col min="11005" max="11005" width="3.7109375" style="33" customWidth="1"/>
    <col min="11006" max="11006" width="4.85546875" style="33" customWidth="1"/>
    <col min="11007" max="11007" width="5.28515625" style="33" customWidth="1"/>
    <col min="11008" max="11008" width="31.140625" style="33" customWidth="1"/>
    <col min="11009" max="11009" width="7.7109375" style="33" customWidth="1"/>
    <col min="11010" max="11010" width="2.28515625" style="33" customWidth="1"/>
    <col min="11011" max="11011" width="11.7109375" style="33" customWidth="1"/>
    <col min="11012" max="11012" width="2.42578125" style="33" customWidth="1"/>
    <col min="11013" max="11013" width="11.7109375" style="33" customWidth="1"/>
    <col min="11014" max="11014" width="2.28515625" style="33" customWidth="1"/>
    <col min="11015" max="11015" width="10.85546875" style="33" customWidth="1"/>
    <col min="11016" max="11016" width="2.28515625" style="33" customWidth="1"/>
    <col min="11017" max="11017" width="11.140625" style="33" customWidth="1"/>
    <col min="11018" max="11018" width="1.85546875" style="33" customWidth="1"/>
    <col min="11019" max="11019" width="11" style="33" customWidth="1"/>
    <col min="11020" max="11020" width="0.85546875" style="33" customWidth="1"/>
    <col min="11021" max="11021" width="1.85546875" style="33" customWidth="1"/>
    <col min="11022" max="11022" width="11.85546875" style="33" bestFit="1" customWidth="1"/>
    <col min="11023" max="11023" width="15.140625" style="33" bestFit="1" customWidth="1"/>
    <col min="11024" max="11024" width="5" style="33" customWidth="1"/>
    <col min="11025" max="11025" width="10.28515625" style="33" bestFit="1" customWidth="1"/>
    <col min="11026" max="11026" width="5" style="33" customWidth="1"/>
    <col min="11027" max="11027" width="10.28515625" style="33" bestFit="1" customWidth="1"/>
    <col min="11028" max="11030" width="9" style="33"/>
    <col min="11031" max="11031" width="10.28515625" style="33" bestFit="1" customWidth="1"/>
    <col min="11032" max="11260" width="9" style="33"/>
    <col min="11261" max="11261" width="3.7109375" style="33" customWidth="1"/>
    <col min="11262" max="11262" width="4.85546875" style="33" customWidth="1"/>
    <col min="11263" max="11263" width="5.28515625" style="33" customWidth="1"/>
    <col min="11264" max="11264" width="31.140625" style="33" customWidth="1"/>
    <col min="11265" max="11265" width="7.7109375" style="33" customWidth="1"/>
    <col min="11266" max="11266" width="2.28515625" style="33" customWidth="1"/>
    <col min="11267" max="11267" width="11.7109375" style="33" customWidth="1"/>
    <col min="11268" max="11268" width="2.42578125" style="33" customWidth="1"/>
    <col min="11269" max="11269" width="11.7109375" style="33" customWidth="1"/>
    <col min="11270" max="11270" width="2.28515625" style="33" customWidth="1"/>
    <col min="11271" max="11271" width="10.85546875" style="33" customWidth="1"/>
    <col min="11272" max="11272" width="2.28515625" style="33" customWidth="1"/>
    <col min="11273" max="11273" width="11.140625" style="33" customWidth="1"/>
    <col min="11274" max="11274" width="1.85546875" style="33" customWidth="1"/>
    <col min="11275" max="11275" width="11" style="33" customWidth="1"/>
    <col min="11276" max="11276" width="0.85546875" style="33" customWidth="1"/>
    <col min="11277" max="11277" width="1.85546875" style="33" customWidth="1"/>
    <col min="11278" max="11278" width="11.85546875" style="33" bestFit="1" customWidth="1"/>
    <col min="11279" max="11279" width="15.140625" style="33" bestFit="1" customWidth="1"/>
    <col min="11280" max="11280" width="5" style="33" customWidth="1"/>
    <col min="11281" max="11281" width="10.28515625" style="33" bestFit="1" customWidth="1"/>
    <col min="11282" max="11282" width="5" style="33" customWidth="1"/>
    <col min="11283" max="11283" width="10.28515625" style="33" bestFit="1" customWidth="1"/>
    <col min="11284" max="11286" width="9" style="33"/>
    <col min="11287" max="11287" width="10.28515625" style="33" bestFit="1" customWidth="1"/>
    <col min="11288" max="11516" width="9" style="33"/>
    <col min="11517" max="11517" width="3.7109375" style="33" customWidth="1"/>
    <col min="11518" max="11518" width="4.85546875" style="33" customWidth="1"/>
    <col min="11519" max="11519" width="5.28515625" style="33" customWidth="1"/>
    <col min="11520" max="11520" width="31.140625" style="33" customWidth="1"/>
    <col min="11521" max="11521" width="7.7109375" style="33" customWidth="1"/>
    <col min="11522" max="11522" width="2.28515625" style="33" customWidth="1"/>
    <col min="11523" max="11523" width="11.7109375" style="33" customWidth="1"/>
    <col min="11524" max="11524" width="2.42578125" style="33" customWidth="1"/>
    <col min="11525" max="11525" width="11.7109375" style="33" customWidth="1"/>
    <col min="11526" max="11526" width="2.28515625" style="33" customWidth="1"/>
    <col min="11527" max="11527" width="10.85546875" style="33" customWidth="1"/>
    <col min="11528" max="11528" width="2.28515625" style="33" customWidth="1"/>
    <col min="11529" max="11529" width="11.140625" style="33" customWidth="1"/>
    <col min="11530" max="11530" width="1.85546875" style="33" customWidth="1"/>
    <col min="11531" max="11531" width="11" style="33" customWidth="1"/>
    <col min="11532" max="11532" width="0.85546875" style="33" customWidth="1"/>
    <col min="11533" max="11533" width="1.85546875" style="33" customWidth="1"/>
    <col min="11534" max="11534" width="11.85546875" style="33" bestFit="1" customWidth="1"/>
    <col min="11535" max="11535" width="15.140625" style="33" bestFit="1" customWidth="1"/>
    <col min="11536" max="11536" width="5" style="33" customWidth="1"/>
    <col min="11537" max="11537" width="10.28515625" style="33" bestFit="1" customWidth="1"/>
    <col min="11538" max="11538" width="5" style="33" customWidth="1"/>
    <col min="11539" max="11539" width="10.28515625" style="33" bestFit="1" customWidth="1"/>
    <col min="11540" max="11542" width="9" style="33"/>
    <col min="11543" max="11543" width="10.28515625" style="33" bestFit="1" customWidth="1"/>
    <col min="11544" max="11772" width="9" style="33"/>
    <col min="11773" max="11773" width="3.7109375" style="33" customWidth="1"/>
    <col min="11774" max="11774" width="4.85546875" style="33" customWidth="1"/>
    <col min="11775" max="11775" width="5.28515625" style="33" customWidth="1"/>
    <col min="11776" max="11776" width="31.140625" style="33" customWidth="1"/>
    <col min="11777" max="11777" width="7.7109375" style="33" customWidth="1"/>
    <col min="11778" max="11778" width="2.28515625" style="33" customWidth="1"/>
    <col min="11779" max="11779" width="11.7109375" style="33" customWidth="1"/>
    <col min="11780" max="11780" width="2.42578125" style="33" customWidth="1"/>
    <col min="11781" max="11781" width="11.7109375" style="33" customWidth="1"/>
    <col min="11782" max="11782" width="2.28515625" style="33" customWidth="1"/>
    <col min="11783" max="11783" width="10.85546875" style="33" customWidth="1"/>
    <col min="11784" max="11784" width="2.28515625" style="33" customWidth="1"/>
    <col min="11785" max="11785" width="11.140625" style="33" customWidth="1"/>
    <col min="11786" max="11786" width="1.85546875" style="33" customWidth="1"/>
    <col min="11787" max="11787" width="11" style="33" customWidth="1"/>
    <col min="11788" max="11788" width="0.85546875" style="33" customWidth="1"/>
    <col min="11789" max="11789" width="1.85546875" style="33" customWidth="1"/>
    <col min="11790" max="11790" width="11.85546875" style="33" bestFit="1" customWidth="1"/>
    <col min="11791" max="11791" width="15.140625" style="33" bestFit="1" customWidth="1"/>
    <col min="11792" max="11792" width="5" style="33" customWidth="1"/>
    <col min="11793" max="11793" width="10.28515625" style="33" bestFit="1" customWidth="1"/>
    <col min="11794" max="11794" width="5" style="33" customWidth="1"/>
    <col min="11795" max="11795" width="10.28515625" style="33" bestFit="1" customWidth="1"/>
    <col min="11796" max="11798" width="9" style="33"/>
    <col min="11799" max="11799" width="10.28515625" style="33" bestFit="1" customWidth="1"/>
    <col min="11800" max="12028" width="9" style="33"/>
    <col min="12029" max="12029" width="3.7109375" style="33" customWidth="1"/>
    <col min="12030" max="12030" width="4.85546875" style="33" customWidth="1"/>
    <col min="12031" max="12031" width="5.28515625" style="33" customWidth="1"/>
    <col min="12032" max="12032" width="31.140625" style="33" customWidth="1"/>
    <col min="12033" max="12033" width="7.7109375" style="33" customWidth="1"/>
    <col min="12034" max="12034" width="2.28515625" style="33" customWidth="1"/>
    <col min="12035" max="12035" width="11.7109375" style="33" customWidth="1"/>
    <col min="12036" max="12036" width="2.42578125" style="33" customWidth="1"/>
    <col min="12037" max="12037" width="11.7109375" style="33" customWidth="1"/>
    <col min="12038" max="12038" width="2.28515625" style="33" customWidth="1"/>
    <col min="12039" max="12039" width="10.85546875" style="33" customWidth="1"/>
    <col min="12040" max="12040" width="2.28515625" style="33" customWidth="1"/>
    <col min="12041" max="12041" width="11.140625" style="33" customWidth="1"/>
    <col min="12042" max="12042" width="1.85546875" style="33" customWidth="1"/>
    <col min="12043" max="12043" width="11" style="33" customWidth="1"/>
    <col min="12044" max="12044" width="0.85546875" style="33" customWidth="1"/>
    <col min="12045" max="12045" width="1.85546875" style="33" customWidth="1"/>
    <col min="12046" max="12046" width="11.85546875" style="33" bestFit="1" customWidth="1"/>
    <col min="12047" max="12047" width="15.140625" style="33" bestFit="1" customWidth="1"/>
    <col min="12048" max="12048" width="5" style="33" customWidth="1"/>
    <col min="12049" max="12049" width="10.28515625" style="33" bestFit="1" customWidth="1"/>
    <col min="12050" max="12050" width="5" style="33" customWidth="1"/>
    <col min="12051" max="12051" width="10.28515625" style="33" bestFit="1" customWidth="1"/>
    <col min="12052" max="12054" width="9" style="33"/>
    <col min="12055" max="12055" width="10.28515625" style="33" bestFit="1" customWidth="1"/>
    <col min="12056" max="12284" width="9" style="33"/>
    <col min="12285" max="12285" width="3.7109375" style="33" customWidth="1"/>
    <col min="12286" max="12286" width="4.85546875" style="33" customWidth="1"/>
    <col min="12287" max="12287" width="5.28515625" style="33" customWidth="1"/>
    <col min="12288" max="12288" width="31.140625" style="33" customWidth="1"/>
    <col min="12289" max="12289" width="7.7109375" style="33" customWidth="1"/>
    <col min="12290" max="12290" width="2.28515625" style="33" customWidth="1"/>
    <col min="12291" max="12291" width="11.7109375" style="33" customWidth="1"/>
    <col min="12292" max="12292" width="2.42578125" style="33" customWidth="1"/>
    <col min="12293" max="12293" width="11.7109375" style="33" customWidth="1"/>
    <col min="12294" max="12294" width="2.28515625" style="33" customWidth="1"/>
    <col min="12295" max="12295" width="10.85546875" style="33" customWidth="1"/>
    <col min="12296" max="12296" width="2.28515625" style="33" customWidth="1"/>
    <col min="12297" max="12297" width="11.140625" style="33" customWidth="1"/>
    <col min="12298" max="12298" width="1.85546875" style="33" customWidth="1"/>
    <col min="12299" max="12299" width="11" style="33" customWidth="1"/>
    <col min="12300" max="12300" width="0.85546875" style="33" customWidth="1"/>
    <col min="12301" max="12301" width="1.85546875" style="33" customWidth="1"/>
    <col min="12302" max="12302" width="11.85546875" style="33" bestFit="1" customWidth="1"/>
    <col min="12303" max="12303" width="15.140625" style="33" bestFit="1" customWidth="1"/>
    <col min="12304" max="12304" width="5" style="33" customWidth="1"/>
    <col min="12305" max="12305" width="10.28515625" style="33" bestFit="1" customWidth="1"/>
    <col min="12306" max="12306" width="5" style="33" customWidth="1"/>
    <col min="12307" max="12307" width="10.28515625" style="33" bestFit="1" customWidth="1"/>
    <col min="12308" max="12310" width="9" style="33"/>
    <col min="12311" max="12311" width="10.28515625" style="33" bestFit="1" customWidth="1"/>
    <col min="12312" max="12540" width="9" style="33"/>
    <col min="12541" max="12541" width="3.7109375" style="33" customWidth="1"/>
    <col min="12542" max="12542" width="4.85546875" style="33" customWidth="1"/>
    <col min="12543" max="12543" width="5.28515625" style="33" customWidth="1"/>
    <col min="12544" max="12544" width="31.140625" style="33" customWidth="1"/>
    <col min="12545" max="12545" width="7.7109375" style="33" customWidth="1"/>
    <col min="12546" max="12546" width="2.28515625" style="33" customWidth="1"/>
    <col min="12547" max="12547" width="11.7109375" style="33" customWidth="1"/>
    <col min="12548" max="12548" width="2.42578125" style="33" customWidth="1"/>
    <col min="12549" max="12549" width="11.7109375" style="33" customWidth="1"/>
    <col min="12550" max="12550" width="2.28515625" style="33" customWidth="1"/>
    <col min="12551" max="12551" width="10.85546875" style="33" customWidth="1"/>
    <col min="12552" max="12552" width="2.28515625" style="33" customWidth="1"/>
    <col min="12553" max="12553" width="11.140625" style="33" customWidth="1"/>
    <col min="12554" max="12554" width="1.85546875" style="33" customWidth="1"/>
    <col min="12555" max="12555" width="11" style="33" customWidth="1"/>
    <col min="12556" max="12556" width="0.85546875" style="33" customWidth="1"/>
    <col min="12557" max="12557" width="1.85546875" style="33" customWidth="1"/>
    <col min="12558" max="12558" width="11.85546875" style="33" bestFit="1" customWidth="1"/>
    <col min="12559" max="12559" width="15.140625" style="33" bestFit="1" customWidth="1"/>
    <col min="12560" max="12560" width="5" style="33" customWidth="1"/>
    <col min="12561" max="12561" width="10.28515625" style="33" bestFit="1" customWidth="1"/>
    <col min="12562" max="12562" width="5" style="33" customWidth="1"/>
    <col min="12563" max="12563" width="10.28515625" style="33" bestFit="1" customWidth="1"/>
    <col min="12564" max="12566" width="9" style="33"/>
    <col min="12567" max="12567" width="10.28515625" style="33" bestFit="1" customWidth="1"/>
    <col min="12568" max="12796" width="9" style="33"/>
    <col min="12797" max="12797" width="3.7109375" style="33" customWidth="1"/>
    <col min="12798" max="12798" width="4.85546875" style="33" customWidth="1"/>
    <col min="12799" max="12799" width="5.28515625" style="33" customWidth="1"/>
    <col min="12800" max="12800" width="31.140625" style="33" customWidth="1"/>
    <col min="12801" max="12801" width="7.7109375" style="33" customWidth="1"/>
    <col min="12802" max="12802" width="2.28515625" style="33" customWidth="1"/>
    <col min="12803" max="12803" width="11.7109375" style="33" customWidth="1"/>
    <col min="12804" max="12804" width="2.42578125" style="33" customWidth="1"/>
    <col min="12805" max="12805" width="11.7109375" style="33" customWidth="1"/>
    <col min="12806" max="12806" width="2.28515625" style="33" customWidth="1"/>
    <col min="12807" max="12807" width="10.85546875" style="33" customWidth="1"/>
    <col min="12808" max="12808" width="2.28515625" style="33" customWidth="1"/>
    <col min="12809" max="12809" width="11.140625" style="33" customWidth="1"/>
    <col min="12810" max="12810" width="1.85546875" style="33" customWidth="1"/>
    <col min="12811" max="12811" width="11" style="33" customWidth="1"/>
    <col min="12812" max="12812" width="0.85546875" style="33" customWidth="1"/>
    <col min="12813" max="12813" width="1.85546875" style="33" customWidth="1"/>
    <col min="12814" max="12814" width="11.85546875" style="33" bestFit="1" customWidth="1"/>
    <col min="12815" max="12815" width="15.140625" style="33" bestFit="1" customWidth="1"/>
    <col min="12816" max="12816" width="5" style="33" customWidth="1"/>
    <col min="12817" max="12817" width="10.28515625" style="33" bestFit="1" customWidth="1"/>
    <col min="12818" max="12818" width="5" style="33" customWidth="1"/>
    <col min="12819" max="12819" width="10.28515625" style="33" bestFit="1" customWidth="1"/>
    <col min="12820" max="12822" width="9" style="33"/>
    <col min="12823" max="12823" width="10.28515625" style="33" bestFit="1" customWidth="1"/>
    <col min="12824" max="13052" width="9" style="33"/>
    <col min="13053" max="13053" width="3.7109375" style="33" customWidth="1"/>
    <col min="13054" max="13054" width="4.85546875" style="33" customWidth="1"/>
    <col min="13055" max="13055" width="5.28515625" style="33" customWidth="1"/>
    <col min="13056" max="13056" width="31.140625" style="33" customWidth="1"/>
    <col min="13057" max="13057" width="7.7109375" style="33" customWidth="1"/>
    <col min="13058" max="13058" width="2.28515625" style="33" customWidth="1"/>
    <col min="13059" max="13059" width="11.7109375" style="33" customWidth="1"/>
    <col min="13060" max="13060" width="2.42578125" style="33" customWidth="1"/>
    <col min="13061" max="13061" width="11.7109375" style="33" customWidth="1"/>
    <col min="13062" max="13062" width="2.28515625" style="33" customWidth="1"/>
    <col min="13063" max="13063" width="10.85546875" style="33" customWidth="1"/>
    <col min="13064" max="13064" width="2.28515625" style="33" customWidth="1"/>
    <col min="13065" max="13065" width="11.140625" style="33" customWidth="1"/>
    <col min="13066" max="13066" width="1.85546875" style="33" customWidth="1"/>
    <col min="13067" max="13067" width="11" style="33" customWidth="1"/>
    <col min="13068" max="13068" width="0.85546875" style="33" customWidth="1"/>
    <col min="13069" max="13069" width="1.85546875" style="33" customWidth="1"/>
    <col min="13070" max="13070" width="11.85546875" style="33" bestFit="1" customWidth="1"/>
    <col min="13071" max="13071" width="15.140625" style="33" bestFit="1" customWidth="1"/>
    <col min="13072" max="13072" width="5" style="33" customWidth="1"/>
    <col min="13073" max="13073" width="10.28515625" style="33" bestFit="1" customWidth="1"/>
    <col min="13074" max="13074" width="5" style="33" customWidth="1"/>
    <col min="13075" max="13075" width="10.28515625" style="33" bestFit="1" customWidth="1"/>
    <col min="13076" max="13078" width="9" style="33"/>
    <col min="13079" max="13079" width="10.28515625" style="33" bestFit="1" customWidth="1"/>
    <col min="13080" max="13308" width="9" style="33"/>
    <col min="13309" max="13309" width="3.7109375" style="33" customWidth="1"/>
    <col min="13310" max="13310" width="4.85546875" style="33" customWidth="1"/>
    <col min="13311" max="13311" width="5.28515625" style="33" customWidth="1"/>
    <col min="13312" max="13312" width="31.140625" style="33" customWidth="1"/>
    <col min="13313" max="13313" width="7.7109375" style="33" customWidth="1"/>
    <col min="13314" max="13314" width="2.28515625" style="33" customWidth="1"/>
    <col min="13315" max="13315" width="11.7109375" style="33" customWidth="1"/>
    <col min="13316" max="13316" width="2.42578125" style="33" customWidth="1"/>
    <col min="13317" max="13317" width="11.7109375" style="33" customWidth="1"/>
    <col min="13318" max="13318" width="2.28515625" style="33" customWidth="1"/>
    <col min="13319" max="13319" width="10.85546875" style="33" customWidth="1"/>
    <col min="13320" max="13320" width="2.28515625" style="33" customWidth="1"/>
    <col min="13321" max="13321" width="11.140625" style="33" customWidth="1"/>
    <col min="13322" max="13322" width="1.85546875" style="33" customWidth="1"/>
    <col min="13323" max="13323" width="11" style="33" customWidth="1"/>
    <col min="13324" max="13324" width="0.85546875" style="33" customWidth="1"/>
    <col min="13325" max="13325" width="1.85546875" style="33" customWidth="1"/>
    <col min="13326" max="13326" width="11.85546875" style="33" bestFit="1" customWidth="1"/>
    <col min="13327" max="13327" width="15.140625" style="33" bestFit="1" customWidth="1"/>
    <col min="13328" max="13328" width="5" style="33" customWidth="1"/>
    <col min="13329" max="13329" width="10.28515625" style="33" bestFit="1" customWidth="1"/>
    <col min="13330" max="13330" width="5" style="33" customWidth="1"/>
    <col min="13331" max="13331" width="10.28515625" style="33" bestFit="1" customWidth="1"/>
    <col min="13332" max="13334" width="9" style="33"/>
    <col min="13335" max="13335" width="10.28515625" style="33" bestFit="1" customWidth="1"/>
    <col min="13336" max="13564" width="9" style="33"/>
    <col min="13565" max="13565" width="3.7109375" style="33" customWidth="1"/>
    <col min="13566" max="13566" width="4.85546875" style="33" customWidth="1"/>
    <col min="13567" max="13567" width="5.28515625" style="33" customWidth="1"/>
    <col min="13568" max="13568" width="31.140625" style="33" customWidth="1"/>
    <col min="13569" max="13569" width="7.7109375" style="33" customWidth="1"/>
    <col min="13570" max="13570" width="2.28515625" style="33" customWidth="1"/>
    <col min="13571" max="13571" width="11.7109375" style="33" customWidth="1"/>
    <col min="13572" max="13572" width="2.42578125" style="33" customWidth="1"/>
    <col min="13573" max="13573" width="11.7109375" style="33" customWidth="1"/>
    <col min="13574" max="13574" width="2.28515625" style="33" customWidth="1"/>
    <col min="13575" max="13575" width="10.85546875" style="33" customWidth="1"/>
    <col min="13576" max="13576" width="2.28515625" style="33" customWidth="1"/>
    <col min="13577" max="13577" width="11.140625" style="33" customWidth="1"/>
    <col min="13578" max="13578" width="1.85546875" style="33" customWidth="1"/>
    <col min="13579" max="13579" width="11" style="33" customWidth="1"/>
    <col min="13580" max="13580" width="0.85546875" style="33" customWidth="1"/>
    <col min="13581" max="13581" width="1.85546875" style="33" customWidth="1"/>
    <col min="13582" max="13582" width="11.85546875" style="33" bestFit="1" customWidth="1"/>
    <col min="13583" max="13583" width="15.140625" style="33" bestFit="1" customWidth="1"/>
    <col min="13584" max="13584" width="5" style="33" customWidth="1"/>
    <col min="13585" max="13585" width="10.28515625" style="33" bestFit="1" customWidth="1"/>
    <col min="13586" max="13586" width="5" style="33" customWidth="1"/>
    <col min="13587" max="13587" width="10.28515625" style="33" bestFit="1" customWidth="1"/>
    <col min="13588" max="13590" width="9" style="33"/>
    <col min="13591" max="13591" width="10.28515625" style="33" bestFit="1" customWidth="1"/>
    <col min="13592" max="13820" width="9" style="33"/>
    <col min="13821" max="13821" width="3.7109375" style="33" customWidth="1"/>
    <col min="13822" max="13822" width="4.85546875" style="33" customWidth="1"/>
    <col min="13823" max="13823" width="5.28515625" style="33" customWidth="1"/>
    <col min="13824" max="13824" width="31.140625" style="33" customWidth="1"/>
    <col min="13825" max="13825" width="7.7109375" style="33" customWidth="1"/>
    <col min="13826" max="13826" width="2.28515625" style="33" customWidth="1"/>
    <col min="13827" max="13827" width="11.7109375" style="33" customWidth="1"/>
    <col min="13828" max="13828" width="2.42578125" style="33" customWidth="1"/>
    <col min="13829" max="13829" width="11.7109375" style="33" customWidth="1"/>
    <col min="13830" max="13830" width="2.28515625" style="33" customWidth="1"/>
    <col min="13831" max="13831" width="10.85546875" style="33" customWidth="1"/>
    <col min="13832" max="13832" width="2.28515625" style="33" customWidth="1"/>
    <col min="13833" max="13833" width="11.140625" style="33" customWidth="1"/>
    <col min="13834" max="13834" width="1.85546875" style="33" customWidth="1"/>
    <col min="13835" max="13835" width="11" style="33" customWidth="1"/>
    <col min="13836" max="13836" width="0.85546875" style="33" customWidth="1"/>
    <col min="13837" max="13837" width="1.85546875" style="33" customWidth="1"/>
    <col min="13838" max="13838" width="11.85546875" style="33" bestFit="1" customWidth="1"/>
    <col min="13839" max="13839" width="15.140625" style="33" bestFit="1" customWidth="1"/>
    <col min="13840" max="13840" width="5" style="33" customWidth="1"/>
    <col min="13841" max="13841" width="10.28515625" style="33" bestFit="1" customWidth="1"/>
    <col min="13842" max="13842" width="5" style="33" customWidth="1"/>
    <col min="13843" max="13843" width="10.28515625" style="33" bestFit="1" customWidth="1"/>
    <col min="13844" max="13846" width="9" style="33"/>
    <col min="13847" max="13847" width="10.28515625" style="33" bestFit="1" customWidth="1"/>
    <col min="13848" max="14076" width="9" style="33"/>
    <col min="14077" max="14077" width="3.7109375" style="33" customWidth="1"/>
    <col min="14078" max="14078" width="4.85546875" style="33" customWidth="1"/>
    <col min="14079" max="14079" width="5.28515625" style="33" customWidth="1"/>
    <col min="14080" max="14080" width="31.140625" style="33" customWidth="1"/>
    <col min="14081" max="14081" width="7.7109375" style="33" customWidth="1"/>
    <col min="14082" max="14082" width="2.28515625" style="33" customWidth="1"/>
    <col min="14083" max="14083" width="11.7109375" style="33" customWidth="1"/>
    <col min="14084" max="14084" width="2.42578125" style="33" customWidth="1"/>
    <col min="14085" max="14085" width="11.7109375" style="33" customWidth="1"/>
    <col min="14086" max="14086" width="2.28515625" style="33" customWidth="1"/>
    <col min="14087" max="14087" width="10.85546875" style="33" customWidth="1"/>
    <col min="14088" max="14088" width="2.28515625" style="33" customWidth="1"/>
    <col min="14089" max="14089" width="11.140625" style="33" customWidth="1"/>
    <col min="14090" max="14090" width="1.85546875" style="33" customWidth="1"/>
    <col min="14091" max="14091" width="11" style="33" customWidth="1"/>
    <col min="14092" max="14092" width="0.85546875" style="33" customWidth="1"/>
    <col min="14093" max="14093" width="1.85546875" style="33" customWidth="1"/>
    <col min="14094" max="14094" width="11.85546875" style="33" bestFit="1" customWidth="1"/>
    <col min="14095" max="14095" width="15.140625" style="33" bestFit="1" customWidth="1"/>
    <col min="14096" max="14096" width="5" style="33" customWidth="1"/>
    <col min="14097" max="14097" width="10.28515625" style="33" bestFit="1" customWidth="1"/>
    <col min="14098" max="14098" width="5" style="33" customWidth="1"/>
    <col min="14099" max="14099" width="10.28515625" style="33" bestFit="1" customWidth="1"/>
    <col min="14100" max="14102" width="9" style="33"/>
    <col min="14103" max="14103" width="10.28515625" style="33" bestFit="1" customWidth="1"/>
    <col min="14104" max="14332" width="9" style="33"/>
    <col min="14333" max="14333" width="3.7109375" style="33" customWidth="1"/>
    <col min="14334" max="14334" width="4.85546875" style="33" customWidth="1"/>
    <col min="14335" max="14335" width="5.28515625" style="33" customWidth="1"/>
    <col min="14336" max="14336" width="31.140625" style="33" customWidth="1"/>
    <col min="14337" max="14337" width="7.7109375" style="33" customWidth="1"/>
    <col min="14338" max="14338" width="2.28515625" style="33" customWidth="1"/>
    <col min="14339" max="14339" width="11.7109375" style="33" customWidth="1"/>
    <col min="14340" max="14340" width="2.42578125" style="33" customWidth="1"/>
    <col min="14341" max="14341" width="11.7109375" style="33" customWidth="1"/>
    <col min="14342" max="14342" width="2.28515625" style="33" customWidth="1"/>
    <col min="14343" max="14343" width="10.85546875" style="33" customWidth="1"/>
    <col min="14344" max="14344" width="2.28515625" style="33" customWidth="1"/>
    <col min="14345" max="14345" width="11.140625" style="33" customWidth="1"/>
    <col min="14346" max="14346" width="1.85546875" style="33" customWidth="1"/>
    <col min="14347" max="14347" width="11" style="33" customWidth="1"/>
    <col min="14348" max="14348" width="0.85546875" style="33" customWidth="1"/>
    <col min="14349" max="14349" width="1.85546875" style="33" customWidth="1"/>
    <col min="14350" max="14350" width="11.85546875" style="33" bestFit="1" customWidth="1"/>
    <col min="14351" max="14351" width="15.140625" style="33" bestFit="1" customWidth="1"/>
    <col min="14352" max="14352" width="5" style="33" customWidth="1"/>
    <col min="14353" max="14353" width="10.28515625" style="33" bestFit="1" customWidth="1"/>
    <col min="14354" max="14354" width="5" style="33" customWidth="1"/>
    <col min="14355" max="14355" width="10.28515625" style="33" bestFit="1" customWidth="1"/>
    <col min="14356" max="14358" width="9" style="33"/>
    <col min="14359" max="14359" width="10.28515625" style="33" bestFit="1" customWidth="1"/>
    <col min="14360" max="14588" width="9" style="33"/>
    <col min="14589" max="14589" width="3.7109375" style="33" customWidth="1"/>
    <col min="14590" max="14590" width="4.85546875" style="33" customWidth="1"/>
    <col min="14591" max="14591" width="5.28515625" style="33" customWidth="1"/>
    <col min="14592" max="14592" width="31.140625" style="33" customWidth="1"/>
    <col min="14593" max="14593" width="7.7109375" style="33" customWidth="1"/>
    <col min="14594" max="14594" width="2.28515625" style="33" customWidth="1"/>
    <col min="14595" max="14595" width="11.7109375" style="33" customWidth="1"/>
    <col min="14596" max="14596" width="2.42578125" style="33" customWidth="1"/>
    <col min="14597" max="14597" width="11.7109375" style="33" customWidth="1"/>
    <col min="14598" max="14598" width="2.28515625" style="33" customWidth="1"/>
    <col min="14599" max="14599" width="10.85546875" style="33" customWidth="1"/>
    <col min="14600" max="14600" width="2.28515625" style="33" customWidth="1"/>
    <col min="14601" max="14601" width="11.140625" style="33" customWidth="1"/>
    <col min="14602" max="14602" width="1.85546875" style="33" customWidth="1"/>
    <col min="14603" max="14603" width="11" style="33" customWidth="1"/>
    <col min="14604" max="14604" width="0.85546875" style="33" customWidth="1"/>
    <col min="14605" max="14605" width="1.85546875" style="33" customWidth="1"/>
    <col min="14606" max="14606" width="11.85546875" style="33" bestFit="1" customWidth="1"/>
    <col min="14607" max="14607" width="15.140625" style="33" bestFit="1" customWidth="1"/>
    <col min="14608" max="14608" width="5" style="33" customWidth="1"/>
    <col min="14609" max="14609" width="10.28515625" style="33" bestFit="1" customWidth="1"/>
    <col min="14610" max="14610" width="5" style="33" customWidth="1"/>
    <col min="14611" max="14611" width="10.28515625" style="33" bestFit="1" customWidth="1"/>
    <col min="14612" max="14614" width="9" style="33"/>
    <col min="14615" max="14615" width="10.28515625" style="33" bestFit="1" customWidth="1"/>
    <col min="14616" max="14844" width="9" style="33"/>
    <col min="14845" max="14845" width="3.7109375" style="33" customWidth="1"/>
    <col min="14846" max="14846" width="4.85546875" style="33" customWidth="1"/>
    <col min="14847" max="14847" width="5.28515625" style="33" customWidth="1"/>
    <col min="14848" max="14848" width="31.140625" style="33" customWidth="1"/>
    <col min="14849" max="14849" width="7.7109375" style="33" customWidth="1"/>
    <col min="14850" max="14850" width="2.28515625" style="33" customWidth="1"/>
    <col min="14851" max="14851" width="11.7109375" style="33" customWidth="1"/>
    <col min="14852" max="14852" width="2.42578125" style="33" customWidth="1"/>
    <col min="14853" max="14853" width="11.7109375" style="33" customWidth="1"/>
    <col min="14854" max="14854" width="2.28515625" style="33" customWidth="1"/>
    <col min="14855" max="14855" width="10.85546875" style="33" customWidth="1"/>
    <col min="14856" max="14856" width="2.28515625" style="33" customWidth="1"/>
    <col min="14857" max="14857" width="11.140625" style="33" customWidth="1"/>
    <col min="14858" max="14858" width="1.85546875" style="33" customWidth="1"/>
    <col min="14859" max="14859" width="11" style="33" customWidth="1"/>
    <col min="14860" max="14860" width="0.85546875" style="33" customWidth="1"/>
    <col min="14861" max="14861" width="1.85546875" style="33" customWidth="1"/>
    <col min="14862" max="14862" width="11.85546875" style="33" bestFit="1" customWidth="1"/>
    <col min="14863" max="14863" width="15.140625" style="33" bestFit="1" customWidth="1"/>
    <col min="14864" max="14864" width="5" style="33" customWidth="1"/>
    <col min="14865" max="14865" width="10.28515625" style="33" bestFit="1" customWidth="1"/>
    <col min="14866" max="14866" width="5" style="33" customWidth="1"/>
    <col min="14867" max="14867" width="10.28515625" style="33" bestFit="1" customWidth="1"/>
    <col min="14868" max="14870" width="9" style="33"/>
    <col min="14871" max="14871" width="10.28515625" style="33" bestFit="1" customWidth="1"/>
    <col min="14872" max="15100" width="9" style="33"/>
    <col min="15101" max="15101" width="3.7109375" style="33" customWidth="1"/>
    <col min="15102" max="15102" width="4.85546875" style="33" customWidth="1"/>
    <col min="15103" max="15103" width="5.28515625" style="33" customWidth="1"/>
    <col min="15104" max="15104" width="31.140625" style="33" customWidth="1"/>
    <col min="15105" max="15105" width="7.7109375" style="33" customWidth="1"/>
    <col min="15106" max="15106" width="2.28515625" style="33" customWidth="1"/>
    <col min="15107" max="15107" width="11.7109375" style="33" customWidth="1"/>
    <col min="15108" max="15108" width="2.42578125" style="33" customWidth="1"/>
    <col min="15109" max="15109" width="11.7109375" style="33" customWidth="1"/>
    <col min="15110" max="15110" width="2.28515625" style="33" customWidth="1"/>
    <col min="15111" max="15111" width="10.85546875" style="33" customWidth="1"/>
    <col min="15112" max="15112" width="2.28515625" style="33" customWidth="1"/>
    <col min="15113" max="15113" width="11.140625" style="33" customWidth="1"/>
    <col min="15114" max="15114" width="1.85546875" style="33" customWidth="1"/>
    <col min="15115" max="15115" width="11" style="33" customWidth="1"/>
    <col min="15116" max="15116" width="0.85546875" style="33" customWidth="1"/>
    <col min="15117" max="15117" width="1.85546875" style="33" customWidth="1"/>
    <col min="15118" max="15118" width="11.85546875" style="33" bestFit="1" customWidth="1"/>
    <col min="15119" max="15119" width="15.140625" style="33" bestFit="1" customWidth="1"/>
    <col min="15120" max="15120" width="5" style="33" customWidth="1"/>
    <col min="15121" max="15121" width="10.28515625" style="33" bestFit="1" customWidth="1"/>
    <col min="15122" max="15122" width="5" style="33" customWidth="1"/>
    <col min="15123" max="15123" width="10.28515625" style="33" bestFit="1" customWidth="1"/>
    <col min="15124" max="15126" width="9" style="33"/>
    <col min="15127" max="15127" width="10.28515625" style="33" bestFit="1" customWidth="1"/>
    <col min="15128" max="15356" width="9" style="33"/>
    <col min="15357" max="15357" width="3.7109375" style="33" customWidth="1"/>
    <col min="15358" max="15358" width="4.85546875" style="33" customWidth="1"/>
    <col min="15359" max="15359" width="5.28515625" style="33" customWidth="1"/>
    <col min="15360" max="15360" width="31.140625" style="33" customWidth="1"/>
    <col min="15361" max="15361" width="7.7109375" style="33" customWidth="1"/>
    <col min="15362" max="15362" width="2.28515625" style="33" customWidth="1"/>
    <col min="15363" max="15363" width="11.7109375" style="33" customWidth="1"/>
    <col min="15364" max="15364" width="2.42578125" style="33" customWidth="1"/>
    <col min="15365" max="15365" width="11.7109375" style="33" customWidth="1"/>
    <col min="15366" max="15366" width="2.28515625" style="33" customWidth="1"/>
    <col min="15367" max="15367" width="10.85546875" style="33" customWidth="1"/>
    <col min="15368" max="15368" width="2.28515625" style="33" customWidth="1"/>
    <col min="15369" max="15369" width="11.140625" style="33" customWidth="1"/>
    <col min="15370" max="15370" width="1.85546875" style="33" customWidth="1"/>
    <col min="15371" max="15371" width="11" style="33" customWidth="1"/>
    <col min="15372" max="15372" width="0.85546875" style="33" customWidth="1"/>
    <col min="15373" max="15373" width="1.85546875" style="33" customWidth="1"/>
    <col min="15374" max="15374" width="11.85546875" style="33" bestFit="1" customWidth="1"/>
    <col min="15375" max="15375" width="15.140625" style="33" bestFit="1" customWidth="1"/>
    <col min="15376" max="15376" width="5" style="33" customWidth="1"/>
    <col min="15377" max="15377" width="10.28515625" style="33" bestFit="1" customWidth="1"/>
    <col min="15378" max="15378" width="5" style="33" customWidth="1"/>
    <col min="15379" max="15379" width="10.28515625" style="33" bestFit="1" customWidth="1"/>
    <col min="15380" max="15382" width="9" style="33"/>
    <col min="15383" max="15383" width="10.28515625" style="33" bestFit="1" customWidth="1"/>
    <col min="15384" max="15612" width="9" style="33"/>
    <col min="15613" max="15613" width="3.7109375" style="33" customWidth="1"/>
    <col min="15614" max="15614" width="4.85546875" style="33" customWidth="1"/>
    <col min="15615" max="15615" width="5.28515625" style="33" customWidth="1"/>
    <col min="15616" max="15616" width="31.140625" style="33" customWidth="1"/>
    <col min="15617" max="15617" width="7.7109375" style="33" customWidth="1"/>
    <col min="15618" max="15618" width="2.28515625" style="33" customWidth="1"/>
    <col min="15619" max="15619" width="11.7109375" style="33" customWidth="1"/>
    <col min="15620" max="15620" width="2.42578125" style="33" customWidth="1"/>
    <col min="15621" max="15621" width="11.7109375" style="33" customWidth="1"/>
    <col min="15622" max="15622" width="2.28515625" style="33" customWidth="1"/>
    <col min="15623" max="15623" width="10.85546875" style="33" customWidth="1"/>
    <col min="15624" max="15624" width="2.28515625" style="33" customWidth="1"/>
    <col min="15625" max="15625" width="11.140625" style="33" customWidth="1"/>
    <col min="15626" max="15626" width="1.85546875" style="33" customWidth="1"/>
    <col min="15627" max="15627" width="11" style="33" customWidth="1"/>
    <col min="15628" max="15628" width="0.85546875" style="33" customWidth="1"/>
    <col min="15629" max="15629" width="1.85546875" style="33" customWidth="1"/>
    <col min="15630" max="15630" width="11.85546875" style="33" bestFit="1" customWidth="1"/>
    <col min="15631" max="15631" width="15.140625" style="33" bestFit="1" customWidth="1"/>
    <col min="15632" max="15632" width="5" style="33" customWidth="1"/>
    <col min="15633" max="15633" width="10.28515625" style="33" bestFit="1" customWidth="1"/>
    <col min="15634" max="15634" width="5" style="33" customWidth="1"/>
    <col min="15635" max="15635" width="10.28515625" style="33" bestFit="1" customWidth="1"/>
    <col min="15636" max="15638" width="9" style="33"/>
    <col min="15639" max="15639" width="10.28515625" style="33" bestFit="1" customWidth="1"/>
    <col min="15640" max="15868" width="9" style="33"/>
    <col min="15869" max="15869" width="3.7109375" style="33" customWidth="1"/>
    <col min="15870" max="15870" width="4.85546875" style="33" customWidth="1"/>
    <col min="15871" max="15871" width="5.28515625" style="33" customWidth="1"/>
    <col min="15872" max="15872" width="31.140625" style="33" customWidth="1"/>
    <col min="15873" max="15873" width="7.7109375" style="33" customWidth="1"/>
    <col min="15874" max="15874" width="2.28515625" style="33" customWidth="1"/>
    <col min="15875" max="15875" width="11.7109375" style="33" customWidth="1"/>
    <col min="15876" max="15876" width="2.42578125" style="33" customWidth="1"/>
    <col min="15877" max="15877" width="11.7109375" style="33" customWidth="1"/>
    <col min="15878" max="15878" width="2.28515625" style="33" customWidth="1"/>
    <col min="15879" max="15879" width="10.85546875" style="33" customWidth="1"/>
    <col min="15880" max="15880" width="2.28515625" style="33" customWidth="1"/>
    <col min="15881" max="15881" width="11.140625" style="33" customWidth="1"/>
    <col min="15882" max="15882" width="1.85546875" style="33" customWidth="1"/>
    <col min="15883" max="15883" width="11" style="33" customWidth="1"/>
    <col min="15884" max="15884" width="0.85546875" style="33" customWidth="1"/>
    <col min="15885" max="15885" width="1.85546875" style="33" customWidth="1"/>
    <col min="15886" max="15886" width="11.85546875" style="33" bestFit="1" customWidth="1"/>
    <col min="15887" max="15887" width="15.140625" style="33" bestFit="1" customWidth="1"/>
    <col min="15888" max="15888" width="5" style="33" customWidth="1"/>
    <col min="15889" max="15889" width="10.28515625" style="33" bestFit="1" customWidth="1"/>
    <col min="15890" max="15890" width="5" style="33" customWidth="1"/>
    <col min="15891" max="15891" width="10.28515625" style="33" bestFit="1" customWidth="1"/>
    <col min="15892" max="15894" width="9" style="33"/>
    <col min="15895" max="15895" width="10.28515625" style="33" bestFit="1" customWidth="1"/>
    <col min="15896" max="16124" width="9" style="33"/>
    <col min="16125" max="16125" width="3.7109375" style="33" customWidth="1"/>
    <col min="16126" max="16126" width="4.85546875" style="33" customWidth="1"/>
    <col min="16127" max="16127" width="5.28515625" style="33" customWidth="1"/>
    <col min="16128" max="16128" width="31.140625" style="33" customWidth="1"/>
    <col min="16129" max="16129" width="7.7109375" style="33" customWidth="1"/>
    <col min="16130" max="16130" width="2.28515625" style="33" customWidth="1"/>
    <col min="16131" max="16131" width="11.7109375" style="33" customWidth="1"/>
    <col min="16132" max="16132" width="2.42578125" style="33" customWidth="1"/>
    <col min="16133" max="16133" width="11.7109375" style="33" customWidth="1"/>
    <col min="16134" max="16134" width="2.28515625" style="33" customWidth="1"/>
    <col min="16135" max="16135" width="10.85546875" style="33" customWidth="1"/>
    <col min="16136" max="16136" width="2.28515625" style="33" customWidth="1"/>
    <col min="16137" max="16137" width="11.140625" style="33" customWidth="1"/>
    <col min="16138" max="16138" width="1.85546875" style="33" customWidth="1"/>
    <col min="16139" max="16139" width="11" style="33" customWidth="1"/>
    <col min="16140" max="16140" width="0.85546875" style="33" customWidth="1"/>
    <col min="16141" max="16141" width="1.85546875" style="33" customWidth="1"/>
    <col min="16142" max="16142" width="11.85546875" style="33" bestFit="1" customWidth="1"/>
    <col min="16143" max="16143" width="15.140625" style="33" bestFit="1" customWidth="1"/>
    <col min="16144" max="16144" width="5" style="33" customWidth="1"/>
    <col min="16145" max="16145" width="10.28515625" style="33" bestFit="1" customWidth="1"/>
    <col min="16146" max="16146" width="5" style="33" customWidth="1"/>
    <col min="16147" max="16147" width="10.28515625" style="33" bestFit="1" customWidth="1"/>
    <col min="16148" max="16150" width="9" style="33"/>
    <col min="16151" max="16151" width="10.28515625" style="33" bestFit="1" customWidth="1"/>
    <col min="16152" max="16384" width="9" style="33"/>
  </cols>
  <sheetData>
    <row r="1" spans="1:18" s="51" customFormat="1" ht="21" x14ac:dyDescent="0.5">
      <c r="A1" s="929" t="str">
        <f>'سر برگ صفحات'!A1</f>
        <v>شرکت نمونه (سهامی عام)</v>
      </c>
      <c r="B1" s="929"/>
      <c r="C1" s="929"/>
      <c r="D1" s="929"/>
      <c r="E1" s="929"/>
      <c r="F1" s="929"/>
      <c r="G1" s="929"/>
      <c r="H1" s="929"/>
      <c r="I1" s="929"/>
      <c r="J1" s="929"/>
      <c r="K1" s="929"/>
      <c r="L1" s="929"/>
      <c r="M1" s="929"/>
      <c r="N1" s="929"/>
      <c r="O1" s="50"/>
      <c r="P1" s="49"/>
      <c r="Q1" s="49"/>
    </row>
    <row r="2" spans="1:18" s="51" customFormat="1" ht="21" x14ac:dyDescent="0.5">
      <c r="A2" s="929" t="str">
        <f>'سر برگ صفحات'!A14</f>
        <v>يادداشتهاي توضيحي صورت هاي مالي</v>
      </c>
      <c r="B2" s="929">
        <f>'سر برگ صفحات'!A2</f>
        <v>0</v>
      </c>
      <c r="C2" s="929"/>
      <c r="D2" s="929"/>
      <c r="E2" s="929"/>
      <c r="F2" s="929"/>
      <c r="G2" s="929"/>
      <c r="H2" s="929"/>
      <c r="I2" s="929"/>
      <c r="J2" s="929"/>
      <c r="K2" s="929"/>
      <c r="L2" s="929"/>
      <c r="M2" s="929"/>
      <c r="N2" s="929"/>
      <c r="O2" s="50"/>
      <c r="P2" s="49"/>
      <c r="Q2" s="49"/>
    </row>
    <row r="3" spans="1:18" s="51" customFormat="1" ht="21" x14ac:dyDescent="0.5">
      <c r="A3" s="929" t="str">
        <f>'سر برگ صفحات'!A3</f>
        <v>سال مالي منتهی به 29 اسفند 1398</v>
      </c>
      <c r="B3" s="929" t="str">
        <f>'سر برگ صفحات'!A3</f>
        <v>سال مالي منتهی به 29 اسفند 1398</v>
      </c>
      <c r="C3" s="929"/>
      <c r="D3" s="929"/>
      <c r="E3" s="929"/>
      <c r="F3" s="929"/>
      <c r="G3" s="929"/>
      <c r="H3" s="929"/>
      <c r="I3" s="929"/>
      <c r="J3" s="929"/>
      <c r="K3" s="929"/>
      <c r="L3" s="929"/>
      <c r="M3" s="929"/>
      <c r="N3" s="929"/>
      <c r="O3" s="50"/>
      <c r="P3" s="49"/>
      <c r="Q3" s="49"/>
    </row>
    <row r="4" spans="1:18" s="51" customFormat="1" ht="19.5" x14ac:dyDescent="0.5">
      <c r="B4" s="48"/>
      <c r="C4" s="48"/>
      <c r="D4" s="48"/>
      <c r="E4" s="48"/>
      <c r="F4" s="48"/>
      <c r="G4" s="48"/>
      <c r="H4" s="48"/>
      <c r="I4" s="48"/>
      <c r="J4" s="48"/>
      <c r="K4" s="48"/>
      <c r="L4" s="48"/>
      <c r="M4" s="48"/>
      <c r="N4" s="312"/>
      <c r="O4" s="50"/>
      <c r="P4" s="49"/>
      <c r="Q4" s="49"/>
    </row>
    <row r="5" spans="1:18" x14ac:dyDescent="0.25">
      <c r="B5" s="32"/>
      <c r="C5" s="32"/>
      <c r="D5" s="32"/>
      <c r="E5" s="329"/>
      <c r="F5" s="329"/>
      <c r="G5" s="329"/>
      <c r="H5" s="329"/>
      <c r="I5" s="329"/>
      <c r="J5" s="329"/>
      <c r="K5" s="329"/>
      <c r="L5" s="329"/>
      <c r="M5" s="329"/>
    </row>
    <row r="6" spans="1:18" ht="19.5" x14ac:dyDescent="0.25">
      <c r="B6" s="214" t="s">
        <v>159</v>
      </c>
      <c r="C6" s="931" t="s">
        <v>160</v>
      </c>
      <c r="D6" s="931"/>
      <c r="E6" s="931"/>
      <c r="F6" s="931"/>
      <c r="G6" s="931"/>
      <c r="H6" s="931"/>
      <c r="I6" s="931"/>
      <c r="J6" s="931"/>
      <c r="K6" s="931"/>
      <c r="L6" s="931"/>
      <c r="M6" s="931"/>
      <c r="N6" s="931"/>
    </row>
    <row r="7" spans="1:18" ht="19.5" x14ac:dyDescent="0.25">
      <c r="B7" s="32"/>
      <c r="C7" s="340"/>
      <c r="D7" s="329"/>
      <c r="E7" s="940">
        <f>'سر برگ صفحات'!A12</f>
        <v>1398</v>
      </c>
      <c r="F7" s="940"/>
      <c r="G7" s="940"/>
      <c r="H7" s="940"/>
      <c r="I7" s="940"/>
      <c r="J7" s="940"/>
      <c r="K7" s="940"/>
      <c r="L7" s="333"/>
      <c r="M7" s="334">
        <f>'سر برگ صفحات'!A11</f>
        <v>1397</v>
      </c>
    </row>
    <row r="8" spans="1:18" s="435" customFormat="1" ht="30" x14ac:dyDescent="0.25">
      <c r="B8" s="436"/>
      <c r="C8" s="437"/>
      <c r="D8" s="436"/>
      <c r="E8" s="438" t="s">
        <v>151</v>
      </c>
      <c r="F8" s="439"/>
      <c r="G8" s="438" t="s">
        <v>161</v>
      </c>
      <c r="H8" s="439"/>
      <c r="I8" s="438" t="s">
        <v>162</v>
      </c>
      <c r="J8" s="439"/>
      <c r="K8" s="438" t="s">
        <v>163</v>
      </c>
      <c r="L8" s="439"/>
      <c r="M8" s="438" t="s">
        <v>163</v>
      </c>
      <c r="N8" s="440"/>
      <c r="O8" s="441"/>
    </row>
    <row r="9" spans="1:18" s="435" customFormat="1" ht="28.5" x14ac:dyDescent="0.25">
      <c r="B9" s="436"/>
      <c r="C9" s="457"/>
      <c r="D9" s="436"/>
      <c r="E9" s="476" t="s">
        <v>31</v>
      </c>
      <c r="F9" s="476"/>
      <c r="G9" s="476" t="s">
        <v>31</v>
      </c>
      <c r="H9" s="476"/>
      <c r="I9" s="476" t="s">
        <v>31</v>
      </c>
      <c r="J9" s="476"/>
      <c r="K9" s="476"/>
      <c r="L9" s="457"/>
      <c r="M9" s="476"/>
      <c r="N9" s="440"/>
      <c r="O9" s="441"/>
    </row>
    <row r="10" spans="1:18" ht="19.5" x14ac:dyDescent="0.25">
      <c r="B10" s="32"/>
      <c r="C10" s="350" t="s">
        <v>164</v>
      </c>
      <c r="D10" s="32"/>
      <c r="E10" s="333"/>
      <c r="F10" s="333"/>
      <c r="G10" s="333"/>
      <c r="H10" s="333"/>
      <c r="I10" s="333"/>
      <c r="J10" s="333"/>
      <c r="K10" s="333"/>
      <c r="L10" s="329"/>
      <c r="M10" s="333"/>
    </row>
    <row r="11" spans="1:18" ht="19.5" x14ac:dyDescent="0.25">
      <c r="B11" s="32"/>
      <c r="C11" s="442" t="s">
        <v>144</v>
      </c>
      <c r="D11" s="32"/>
      <c r="E11" s="4"/>
      <c r="F11" s="4"/>
      <c r="G11" s="4"/>
      <c r="H11" s="4"/>
      <c r="I11" s="4"/>
      <c r="J11" s="4"/>
      <c r="K11" s="4"/>
      <c r="L11" s="221"/>
      <c r="M11" s="329"/>
    </row>
    <row r="12" spans="1:18" ht="19.5" x14ac:dyDescent="0.25">
      <c r="B12" s="32"/>
      <c r="C12" s="817" t="s">
        <v>144</v>
      </c>
      <c r="D12" s="32"/>
      <c r="E12" s="4"/>
      <c r="F12" s="4"/>
      <c r="G12" s="4"/>
      <c r="H12" s="4"/>
      <c r="I12" s="4"/>
      <c r="J12" s="4"/>
      <c r="K12" s="4"/>
      <c r="L12" s="221"/>
      <c r="M12" s="329"/>
    </row>
    <row r="13" spans="1:18" ht="20.25" thickBot="1" x14ac:dyDescent="0.3">
      <c r="B13" s="32"/>
      <c r="C13" s="781" t="s">
        <v>1059</v>
      </c>
      <c r="D13" s="32"/>
      <c r="E13" s="333"/>
      <c r="F13" s="333"/>
      <c r="G13" s="336"/>
      <c r="H13" s="333"/>
      <c r="I13" s="336"/>
      <c r="J13" s="333"/>
      <c r="K13" s="333"/>
      <c r="L13" s="221"/>
      <c r="M13" s="222"/>
      <c r="P13" s="928" t="s">
        <v>1215</v>
      </c>
      <c r="Q13" s="928"/>
      <c r="R13" s="928"/>
    </row>
    <row r="14" spans="1:18" ht="18.75" thickBot="1" x14ac:dyDescent="0.3">
      <c r="B14" s="32"/>
      <c r="D14" s="32"/>
      <c r="E14" s="315">
        <f>SUM(E11:E13)</f>
        <v>0</v>
      </c>
      <c r="F14" s="329"/>
      <c r="G14" s="315">
        <f>SUM(G11:G13)</f>
        <v>0</v>
      </c>
      <c r="H14" s="329"/>
      <c r="I14" s="315">
        <f>SUM(I11:I13)</f>
        <v>0</v>
      </c>
      <c r="J14" s="329"/>
      <c r="K14" s="315">
        <f>SUM(K11:K13)</f>
        <v>0</v>
      </c>
      <c r="L14" s="329"/>
      <c r="M14" s="315">
        <f>SUM(M11:M13)</f>
        <v>0</v>
      </c>
      <c r="P14" s="751">
        <f>'5'!H22-'5-3'!E14</f>
        <v>0</v>
      </c>
      <c r="Q14" s="753">
        <f>'7'!H28-'5-3'!G14</f>
        <v>0</v>
      </c>
      <c r="R14" s="752">
        <f>سودوزيان!F11-'5-3'!I14</f>
        <v>0</v>
      </c>
    </row>
    <row r="15" spans="1:18" s="106" customFormat="1" ht="19.5" x14ac:dyDescent="0.25">
      <c r="B15" s="41"/>
      <c r="C15" s="787"/>
      <c r="D15" s="41"/>
      <c r="E15" s="333"/>
      <c r="F15" s="333"/>
      <c r="G15" s="333"/>
      <c r="H15" s="333"/>
      <c r="I15" s="333"/>
      <c r="J15" s="333"/>
      <c r="K15" s="333"/>
      <c r="L15" s="333"/>
      <c r="M15" s="333"/>
      <c r="N15" s="434"/>
      <c r="O15" s="120"/>
    </row>
    <row r="16" spans="1:18" s="106" customFormat="1" ht="19.5" x14ac:dyDescent="0.45">
      <c r="B16" s="338" t="s">
        <v>155</v>
      </c>
      <c r="C16" s="778" t="s">
        <v>165</v>
      </c>
      <c r="D16" s="328"/>
      <c r="E16" s="333"/>
      <c r="F16" s="333"/>
      <c r="G16" s="333"/>
      <c r="H16" s="333"/>
      <c r="I16" s="333"/>
      <c r="J16" s="333"/>
      <c r="K16" s="333"/>
      <c r="L16" s="333"/>
      <c r="M16" s="333"/>
      <c r="N16" s="434"/>
      <c r="O16" s="120"/>
    </row>
    <row r="17" spans="2:23" s="106" customFormat="1" ht="19.5" x14ac:dyDescent="0.25">
      <c r="B17" s="41"/>
      <c r="C17" s="777" t="s">
        <v>156</v>
      </c>
      <c r="D17" s="41"/>
      <c r="E17" s="26"/>
      <c r="F17" s="26"/>
      <c r="G17" s="26"/>
      <c r="H17" s="26"/>
      <c r="I17" s="26"/>
      <c r="J17" s="333"/>
      <c r="K17" s="26"/>
      <c r="L17" s="333"/>
      <c r="M17" s="26"/>
      <c r="N17" s="434"/>
      <c r="O17" s="120"/>
      <c r="Q17" s="120"/>
      <c r="R17" s="120"/>
      <c r="S17" s="120"/>
      <c r="T17" s="120"/>
      <c r="U17" s="120"/>
      <c r="V17" s="120"/>
      <c r="W17" s="120"/>
    </row>
    <row r="18" spans="2:23" s="106" customFormat="1" ht="19.5" x14ac:dyDescent="0.25">
      <c r="B18" s="41"/>
      <c r="C18" s="777" t="s">
        <v>157</v>
      </c>
      <c r="D18" s="41"/>
      <c r="E18" s="26"/>
      <c r="F18" s="26"/>
      <c r="G18" s="26"/>
      <c r="H18" s="26"/>
      <c r="I18" s="26"/>
      <c r="J18" s="333"/>
      <c r="K18" s="26"/>
      <c r="L18" s="333"/>
      <c r="M18" s="26"/>
      <c r="N18" s="434"/>
      <c r="O18" s="120"/>
      <c r="Q18" s="120"/>
      <c r="R18" s="120"/>
      <c r="S18" s="120"/>
      <c r="T18" s="120"/>
      <c r="U18" s="120"/>
      <c r="V18" s="120"/>
      <c r="W18" s="120"/>
    </row>
    <row r="19" spans="2:23" s="106" customFormat="1" ht="19.5" x14ac:dyDescent="0.25">
      <c r="B19" s="41"/>
      <c r="C19" s="777" t="s">
        <v>1060</v>
      </c>
      <c r="D19" s="41"/>
      <c r="E19" s="336"/>
      <c r="F19" s="26"/>
      <c r="G19" s="336"/>
      <c r="H19" s="26"/>
      <c r="I19" s="336"/>
      <c r="J19" s="333"/>
      <c r="K19" s="336"/>
      <c r="L19" s="333"/>
      <c r="M19" s="336"/>
      <c r="N19" s="434"/>
      <c r="O19" s="120"/>
      <c r="Q19" s="120"/>
      <c r="R19" s="120"/>
      <c r="S19" s="120"/>
      <c r="T19" s="120"/>
      <c r="U19" s="120"/>
      <c r="V19" s="120"/>
      <c r="W19" s="120"/>
    </row>
    <row r="20" spans="2:23" s="106" customFormat="1" ht="19.5" x14ac:dyDescent="0.25">
      <c r="B20" s="41"/>
      <c r="C20" s="818"/>
      <c r="D20" s="41"/>
      <c r="E20" s="333"/>
      <c r="F20" s="26"/>
      <c r="G20" s="333"/>
      <c r="H20" s="26"/>
      <c r="I20" s="333"/>
      <c r="J20" s="333"/>
      <c r="K20" s="333"/>
      <c r="L20" s="333"/>
      <c r="M20" s="333"/>
      <c r="N20" s="434"/>
      <c r="O20" s="120"/>
      <c r="Q20" s="120"/>
      <c r="R20" s="120"/>
      <c r="S20" s="120"/>
      <c r="T20" s="120"/>
      <c r="U20" s="120"/>
      <c r="V20" s="120"/>
      <c r="W20" s="120"/>
    </row>
    <row r="21" spans="2:23" s="106" customFormat="1" ht="20.25" thickBot="1" x14ac:dyDescent="0.3">
      <c r="B21" s="41"/>
      <c r="C21" s="44"/>
      <c r="D21" s="41"/>
      <c r="E21" s="7"/>
      <c r="F21" s="333"/>
      <c r="G21" s="7"/>
      <c r="H21" s="333"/>
      <c r="I21" s="7"/>
      <c r="J21" s="333"/>
      <c r="K21" s="7"/>
      <c r="L21" s="333"/>
      <c r="M21" s="7"/>
      <c r="N21" s="434"/>
      <c r="O21" s="120"/>
    </row>
    <row r="22" spans="2:23" s="106" customFormat="1" ht="20.25" thickTop="1" x14ac:dyDescent="0.25">
      <c r="B22" s="41"/>
      <c r="C22" s="44"/>
      <c r="D22" s="41"/>
      <c r="E22" s="333"/>
      <c r="F22" s="333"/>
      <c r="G22" s="333"/>
      <c r="H22" s="333"/>
      <c r="I22" s="333"/>
      <c r="J22" s="333"/>
      <c r="K22" s="333"/>
      <c r="L22" s="333"/>
      <c r="M22" s="333"/>
      <c r="N22" s="434"/>
      <c r="O22" s="120"/>
    </row>
    <row r="23" spans="2:23" s="106" customFormat="1" ht="19.5" x14ac:dyDescent="0.25">
      <c r="B23" s="41"/>
      <c r="C23" s="44"/>
      <c r="D23" s="41"/>
      <c r="E23" s="333"/>
      <c r="F23" s="333"/>
      <c r="G23" s="333"/>
      <c r="H23" s="333"/>
      <c r="I23" s="333"/>
      <c r="J23" s="333"/>
      <c r="K23" s="333"/>
      <c r="L23" s="333"/>
      <c r="M23" s="333"/>
      <c r="N23" s="434"/>
      <c r="O23" s="120"/>
    </row>
    <row r="24" spans="2:23" s="106" customFormat="1" ht="19.5" x14ac:dyDescent="0.25">
      <c r="B24" s="41"/>
      <c r="C24" s="44"/>
      <c r="D24" s="41"/>
      <c r="E24" s="235"/>
      <c r="F24" s="235"/>
      <c r="G24" s="235"/>
      <c r="H24" s="235"/>
      <c r="I24" s="235"/>
      <c r="J24" s="333"/>
      <c r="K24" s="235"/>
      <c r="L24" s="235"/>
      <c r="M24" s="235"/>
      <c r="N24" s="434"/>
      <c r="O24" s="120"/>
    </row>
    <row r="40" spans="1:17" s="51" customFormat="1" ht="19.5" x14ac:dyDescent="0.5">
      <c r="A40" s="939">
        <v>18</v>
      </c>
      <c r="B40" s="939"/>
      <c r="C40" s="939"/>
      <c r="D40" s="939"/>
      <c r="E40" s="939"/>
      <c r="F40" s="939"/>
      <c r="G40" s="939"/>
      <c r="H40" s="939"/>
      <c r="I40" s="939"/>
      <c r="J40" s="939"/>
      <c r="K40" s="939"/>
      <c r="L40" s="939"/>
      <c r="M40" s="939"/>
      <c r="N40" s="939"/>
      <c r="O40" s="50"/>
      <c r="P40" s="49"/>
      <c r="Q40" s="49"/>
    </row>
  </sheetData>
  <mergeCells count="7">
    <mergeCell ref="P13:R13"/>
    <mergeCell ref="A40:N40"/>
    <mergeCell ref="C6:N6"/>
    <mergeCell ref="E7:K7"/>
    <mergeCell ref="A1:N1"/>
    <mergeCell ref="A2:N2"/>
    <mergeCell ref="A3:N3"/>
  </mergeCells>
  <conditionalFormatting sqref="E11:G13 J24 J17:M21 J11:L13 E17:G21">
    <cfRule type="cellIs" dxfId="8" priority="12" stopIfTrue="1" operator="lessThan">
      <formula>0</formula>
    </cfRule>
  </conditionalFormatting>
  <conditionalFormatting sqref="E17:G18">
    <cfRule type="cellIs" dxfId="7" priority="11" stopIfTrue="1" operator="lessThan">
      <formula>0</formula>
    </cfRule>
  </conditionalFormatting>
  <conditionalFormatting sqref="K17:K18">
    <cfRule type="cellIs" dxfId="6" priority="10" stopIfTrue="1" operator="lessThan">
      <formula>0</formula>
    </cfRule>
  </conditionalFormatting>
  <conditionalFormatting sqref="M17:M18">
    <cfRule type="cellIs" dxfId="5" priority="9" stopIfTrue="1" operator="lessThan">
      <formula>0</formula>
    </cfRule>
  </conditionalFormatting>
  <conditionalFormatting sqref="H11:I13 H17:I18 H19:H21">
    <cfRule type="cellIs" dxfId="4" priority="6" stopIfTrue="1" operator="lessThan">
      <formula>0</formula>
    </cfRule>
  </conditionalFormatting>
  <conditionalFormatting sqref="H17:I18">
    <cfRule type="cellIs" dxfId="3" priority="5" stopIfTrue="1" operator="lessThan">
      <formula>0</formula>
    </cfRule>
  </conditionalFormatting>
  <conditionalFormatting sqref="I19:I21">
    <cfRule type="cellIs" dxfId="2" priority="1" stopIfTrue="1" operator="lessThan">
      <formula>0</formula>
    </cfRule>
  </conditionalFormatting>
  <pageMargins left="0.39370078740157483" right="0.78740157480314965" top="0.39370078740157483" bottom="0.39370078740157483" header="0.31496062992125984" footer="0.23622047244094491"/>
  <pageSetup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6"/>
  <sheetViews>
    <sheetView rightToLeft="1" view="pageBreakPreview" zoomScale="99" zoomScaleSheetLayoutView="99" workbookViewId="0"/>
  </sheetViews>
  <sheetFormatPr defaultRowHeight="15.75" x14ac:dyDescent="0.25"/>
  <cols>
    <col min="1" max="1" width="4.7109375" style="59" bestFit="1" customWidth="1"/>
    <col min="2" max="2" width="29" style="36" customWidth="1"/>
    <col min="3" max="3" width="2.28515625" style="36" customWidth="1"/>
    <col min="4" max="4" width="5.7109375" style="36" customWidth="1"/>
    <col min="5" max="5" width="0.85546875" style="36" customWidth="1"/>
    <col min="6" max="6" width="5.7109375" style="36" customWidth="1"/>
    <col min="7" max="7" width="0.85546875" style="36" customWidth="1"/>
    <col min="8" max="8" width="5.7109375" style="36" customWidth="1"/>
    <col min="9" max="9" width="0.85546875" style="36" customWidth="1"/>
    <col min="10" max="10" width="5.7109375" style="36" customWidth="1"/>
    <col min="11" max="11" width="0.85546875" style="36" customWidth="1"/>
    <col min="12" max="12" width="5.7109375" style="36" customWidth="1"/>
    <col min="13" max="13" width="0.85546875" style="36" customWidth="1"/>
    <col min="14" max="14" width="5.7109375" style="36" customWidth="1"/>
    <col min="15" max="15" width="0.85546875" style="36" customWidth="1"/>
    <col min="16" max="16" width="5.7109375" style="36" customWidth="1"/>
    <col min="17" max="17" width="0.85546875" style="36" customWidth="1"/>
    <col min="18" max="18" width="5.7109375" style="36" customWidth="1"/>
    <col min="19" max="19" width="0.85546875" style="36" customWidth="1"/>
    <col min="20" max="20" width="5.7109375" style="36" customWidth="1"/>
    <col min="21" max="21" width="0.85546875" style="36" customWidth="1"/>
    <col min="22" max="22" width="5.7109375" style="36" customWidth="1"/>
    <col min="23" max="23" width="0.85546875" style="36" customWidth="1"/>
    <col min="24" max="24" width="1.85546875" style="36" customWidth="1"/>
    <col min="25" max="25" width="11.85546875" style="35" bestFit="1" customWidth="1"/>
    <col min="26" max="26" width="15.140625" style="35" bestFit="1" customWidth="1"/>
    <col min="27" max="27" width="5" style="36" customWidth="1"/>
    <col min="28" max="28" width="10.28515625" style="36" bestFit="1" customWidth="1"/>
    <col min="29" max="29" width="5" style="36" customWidth="1"/>
    <col min="30" max="30" width="10.28515625" style="36" bestFit="1" customWidth="1"/>
    <col min="31" max="33" width="9" style="36"/>
    <col min="34" max="34" width="10.28515625" style="36" bestFit="1" customWidth="1"/>
    <col min="35" max="263" width="9" style="36"/>
    <col min="264" max="264" width="3.7109375" style="36" customWidth="1"/>
    <col min="265" max="265" width="4.85546875" style="36" customWidth="1"/>
    <col min="266" max="266" width="5.28515625" style="36" customWidth="1"/>
    <col min="267" max="267" width="31.140625" style="36" customWidth="1"/>
    <col min="268" max="268" width="7.7109375" style="36" customWidth="1"/>
    <col min="269" max="269" width="2.28515625" style="36" customWidth="1"/>
    <col min="270" max="270" width="11.7109375" style="36" customWidth="1"/>
    <col min="271" max="271" width="2.42578125" style="36" customWidth="1"/>
    <col min="272" max="272" width="11.7109375" style="36" customWidth="1"/>
    <col min="273" max="273" width="2.28515625" style="36" customWidth="1"/>
    <col min="274" max="274" width="10.85546875" style="36" customWidth="1"/>
    <col min="275" max="275" width="2.28515625" style="36" customWidth="1"/>
    <col min="276" max="276" width="11.140625" style="36" customWidth="1"/>
    <col min="277" max="277" width="1.85546875" style="36" customWidth="1"/>
    <col min="278" max="278" width="11" style="36" customWidth="1"/>
    <col min="279" max="279" width="0.85546875" style="36" customWidth="1"/>
    <col min="280" max="280" width="1.85546875" style="36" customWidth="1"/>
    <col min="281" max="281" width="11.85546875" style="36" bestFit="1" customWidth="1"/>
    <col min="282" max="282" width="15.140625" style="36" bestFit="1" customWidth="1"/>
    <col min="283" max="283" width="5" style="36" customWidth="1"/>
    <col min="284" max="284" width="10.28515625" style="36" bestFit="1" customWidth="1"/>
    <col min="285" max="285" width="5" style="36" customWidth="1"/>
    <col min="286" max="286" width="10.28515625" style="36" bestFit="1" customWidth="1"/>
    <col min="287" max="289" width="9" style="36"/>
    <col min="290" max="290" width="10.28515625" style="36" bestFit="1" customWidth="1"/>
    <col min="291" max="519" width="9" style="36"/>
    <col min="520" max="520" width="3.7109375" style="36" customWidth="1"/>
    <col min="521" max="521" width="4.85546875" style="36" customWidth="1"/>
    <col min="522" max="522" width="5.28515625" style="36" customWidth="1"/>
    <col min="523" max="523" width="31.140625" style="36" customWidth="1"/>
    <col min="524" max="524" width="7.7109375" style="36" customWidth="1"/>
    <col min="525" max="525" width="2.28515625" style="36" customWidth="1"/>
    <col min="526" max="526" width="11.7109375" style="36" customWidth="1"/>
    <col min="527" max="527" width="2.42578125" style="36" customWidth="1"/>
    <col min="528" max="528" width="11.7109375" style="36" customWidth="1"/>
    <col min="529" max="529" width="2.28515625" style="36" customWidth="1"/>
    <col min="530" max="530" width="10.85546875" style="36" customWidth="1"/>
    <col min="531" max="531" width="2.28515625" style="36" customWidth="1"/>
    <col min="532" max="532" width="11.140625" style="36" customWidth="1"/>
    <col min="533" max="533" width="1.85546875" style="36" customWidth="1"/>
    <col min="534" max="534" width="11" style="36" customWidth="1"/>
    <col min="535" max="535" width="0.85546875" style="36" customWidth="1"/>
    <col min="536" max="536" width="1.85546875" style="36" customWidth="1"/>
    <col min="537" max="537" width="11.85546875" style="36" bestFit="1" customWidth="1"/>
    <col min="538" max="538" width="15.140625" style="36" bestFit="1" customWidth="1"/>
    <col min="539" max="539" width="5" style="36" customWidth="1"/>
    <col min="540" max="540" width="10.28515625" style="36" bestFit="1" customWidth="1"/>
    <col min="541" max="541" width="5" style="36" customWidth="1"/>
    <col min="542" max="542" width="10.28515625" style="36" bestFit="1" customWidth="1"/>
    <col min="543" max="545" width="9" style="36"/>
    <col min="546" max="546" width="10.28515625" style="36" bestFit="1" customWidth="1"/>
    <col min="547" max="775" width="9" style="36"/>
    <col min="776" max="776" width="3.7109375" style="36" customWidth="1"/>
    <col min="777" max="777" width="4.85546875" style="36" customWidth="1"/>
    <col min="778" max="778" width="5.28515625" style="36" customWidth="1"/>
    <col min="779" max="779" width="31.140625" style="36" customWidth="1"/>
    <col min="780" max="780" width="7.7109375" style="36" customWidth="1"/>
    <col min="781" max="781" width="2.28515625" style="36" customWidth="1"/>
    <col min="782" max="782" width="11.7109375" style="36" customWidth="1"/>
    <col min="783" max="783" width="2.42578125" style="36" customWidth="1"/>
    <col min="784" max="784" width="11.7109375" style="36" customWidth="1"/>
    <col min="785" max="785" width="2.28515625" style="36" customWidth="1"/>
    <col min="786" max="786" width="10.85546875" style="36" customWidth="1"/>
    <col min="787" max="787" width="2.28515625" style="36" customWidth="1"/>
    <col min="788" max="788" width="11.140625" style="36" customWidth="1"/>
    <col min="789" max="789" width="1.85546875" style="36" customWidth="1"/>
    <col min="790" max="790" width="11" style="36" customWidth="1"/>
    <col min="791" max="791" width="0.85546875" style="36" customWidth="1"/>
    <col min="792" max="792" width="1.85546875" style="36" customWidth="1"/>
    <col min="793" max="793" width="11.85546875" style="36" bestFit="1" customWidth="1"/>
    <col min="794" max="794" width="15.140625" style="36" bestFit="1" customWidth="1"/>
    <col min="795" max="795" width="5" style="36" customWidth="1"/>
    <col min="796" max="796" width="10.28515625" style="36" bestFit="1" customWidth="1"/>
    <col min="797" max="797" width="5" style="36" customWidth="1"/>
    <col min="798" max="798" width="10.28515625" style="36" bestFit="1" customWidth="1"/>
    <col min="799" max="801" width="9" style="36"/>
    <col min="802" max="802" width="10.28515625" style="36" bestFit="1" customWidth="1"/>
    <col min="803" max="1031" width="9" style="36"/>
    <col min="1032" max="1032" width="3.7109375" style="36" customWidth="1"/>
    <col min="1033" max="1033" width="4.85546875" style="36" customWidth="1"/>
    <col min="1034" max="1034" width="5.28515625" style="36" customWidth="1"/>
    <col min="1035" max="1035" width="31.140625" style="36" customWidth="1"/>
    <col min="1036" max="1036" width="7.7109375" style="36" customWidth="1"/>
    <col min="1037" max="1037" width="2.28515625" style="36" customWidth="1"/>
    <col min="1038" max="1038" width="11.7109375" style="36" customWidth="1"/>
    <col min="1039" max="1039" width="2.42578125" style="36" customWidth="1"/>
    <col min="1040" max="1040" width="11.7109375" style="36" customWidth="1"/>
    <col min="1041" max="1041" width="2.28515625" style="36" customWidth="1"/>
    <col min="1042" max="1042" width="10.85546875" style="36" customWidth="1"/>
    <col min="1043" max="1043" width="2.28515625" style="36" customWidth="1"/>
    <col min="1044" max="1044" width="11.140625" style="36" customWidth="1"/>
    <col min="1045" max="1045" width="1.85546875" style="36" customWidth="1"/>
    <col min="1046" max="1046" width="11" style="36" customWidth="1"/>
    <col min="1047" max="1047" width="0.85546875" style="36" customWidth="1"/>
    <col min="1048" max="1048" width="1.85546875" style="36" customWidth="1"/>
    <col min="1049" max="1049" width="11.85546875" style="36" bestFit="1" customWidth="1"/>
    <col min="1050" max="1050" width="15.140625" style="36" bestFit="1" customWidth="1"/>
    <col min="1051" max="1051" width="5" style="36" customWidth="1"/>
    <col min="1052" max="1052" width="10.28515625" style="36" bestFit="1" customWidth="1"/>
    <col min="1053" max="1053" width="5" style="36" customWidth="1"/>
    <col min="1054" max="1054" width="10.28515625" style="36" bestFit="1" customWidth="1"/>
    <col min="1055" max="1057" width="9" style="36"/>
    <col min="1058" max="1058" width="10.28515625" style="36" bestFit="1" customWidth="1"/>
    <col min="1059" max="1287" width="9" style="36"/>
    <col min="1288" max="1288" width="3.7109375" style="36" customWidth="1"/>
    <col min="1289" max="1289" width="4.85546875" style="36" customWidth="1"/>
    <col min="1290" max="1290" width="5.28515625" style="36" customWidth="1"/>
    <col min="1291" max="1291" width="31.140625" style="36" customWidth="1"/>
    <col min="1292" max="1292" width="7.7109375" style="36" customWidth="1"/>
    <col min="1293" max="1293" width="2.28515625" style="36" customWidth="1"/>
    <col min="1294" max="1294" width="11.7109375" style="36" customWidth="1"/>
    <col min="1295" max="1295" width="2.42578125" style="36" customWidth="1"/>
    <col min="1296" max="1296" width="11.7109375" style="36" customWidth="1"/>
    <col min="1297" max="1297" width="2.28515625" style="36" customWidth="1"/>
    <col min="1298" max="1298" width="10.85546875" style="36" customWidth="1"/>
    <col min="1299" max="1299" width="2.28515625" style="36" customWidth="1"/>
    <col min="1300" max="1300" width="11.140625" style="36" customWidth="1"/>
    <col min="1301" max="1301" width="1.85546875" style="36" customWidth="1"/>
    <col min="1302" max="1302" width="11" style="36" customWidth="1"/>
    <col min="1303" max="1303" width="0.85546875" style="36" customWidth="1"/>
    <col min="1304" max="1304" width="1.85546875" style="36" customWidth="1"/>
    <col min="1305" max="1305" width="11.85546875" style="36" bestFit="1" customWidth="1"/>
    <col min="1306" max="1306" width="15.140625" style="36" bestFit="1" customWidth="1"/>
    <col min="1307" max="1307" width="5" style="36" customWidth="1"/>
    <col min="1308" max="1308" width="10.28515625" style="36" bestFit="1" customWidth="1"/>
    <col min="1309" max="1309" width="5" style="36" customWidth="1"/>
    <col min="1310" max="1310" width="10.28515625" style="36" bestFit="1" customWidth="1"/>
    <col min="1311" max="1313" width="9" style="36"/>
    <col min="1314" max="1314" width="10.28515625" style="36" bestFit="1" customWidth="1"/>
    <col min="1315" max="1543" width="9" style="36"/>
    <col min="1544" max="1544" width="3.7109375" style="36" customWidth="1"/>
    <col min="1545" max="1545" width="4.85546875" style="36" customWidth="1"/>
    <col min="1546" max="1546" width="5.28515625" style="36" customWidth="1"/>
    <col min="1547" max="1547" width="31.140625" style="36" customWidth="1"/>
    <col min="1548" max="1548" width="7.7109375" style="36" customWidth="1"/>
    <col min="1549" max="1549" width="2.28515625" style="36" customWidth="1"/>
    <col min="1550" max="1550" width="11.7109375" style="36" customWidth="1"/>
    <col min="1551" max="1551" width="2.42578125" style="36" customWidth="1"/>
    <col min="1552" max="1552" width="11.7109375" style="36" customWidth="1"/>
    <col min="1553" max="1553" width="2.28515625" style="36" customWidth="1"/>
    <col min="1554" max="1554" width="10.85546875" style="36" customWidth="1"/>
    <col min="1555" max="1555" width="2.28515625" style="36" customWidth="1"/>
    <col min="1556" max="1556" width="11.140625" style="36" customWidth="1"/>
    <col min="1557" max="1557" width="1.85546875" style="36" customWidth="1"/>
    <col min="1558" max="1558" width="11" style="36" customWidth="1"/>
    <col min="1559" max="1559" width="0.85546875" style="36" customWidth="1"/>
    <col min="1560" max="1560" width="1.85546875" style="36" customWidth="1"/>
    <col min="1561" max="1561" width="11.85546875" style="36" bestFit="1" customWidth="1"/>
    <col min="1562" max="1562" width="15.140625" style="36" bestFit="1" customWidth="1"/>
    <col min="1563" max="1563" width="5" style="36" customWidth="1"/>
    <col min="1564" max="1564" width="10.28515625" style="36" bestFit="1" customWidth="1"/>
    <col min="1565" max="1565" width="5" style="36" customWidth="1"/>
    <col min="1566" max="1566" width="10.28515625" style="36" bestFit="1" customWidth="1"/>
    <col min="1567" max="1569" width="9" style="36"/>
    <col min="1570" max="1570" width="10.28515625" style="36" bestFit="1" customWidth="1"/>
    <col min="1571" max="1799" width="9" style="36"/>
    <col min="1800" max="1800" width="3.7109375" style="36" customWidth="1"/>
    <col min="1801" max="1801" width="4.85546875" style="36" customWidth="1"/>
    <col min="1802" max="1802" width="5.28515625" style="36" customWidth="1"/>
    <col min="1803" max="1803" width="31.140625" style="36" customWidth="1"/>
    <col min="1804" max="1804" width="7.7109375" style="36" customWidth="1"/>
    <col min="1805" max="1805" width="2.28515625" style="36" customWidth="1"/>
    <col min="1806" max="1806" width="11.7109375" style="36" customWidth="1"/>
    <col min="1807" max="1807" width="2.42578125" style="36" customWidth="1"/>
    <col min="1808" max="1808" width="11.7109375" style="36" customWidth="1"/>
    <col min="1809" max="1809" width="2.28515625" style="36" customWidth="1"/>
    <col min="1810" max="1810" width="10.85546875" style="36" customWidth="1"/>
    <col min="1811" max="1811" width="2.28515625" style="36" customWidth="1"/>
    <col min="1812" max="1812" width="11.140625" style="36" customWidth="1"/>
    <col min="1813" max="1813" width="1.85546875" style="36" customWidth="1"/>
    <col min="1814" max="1814" width="11" style="36" customWidth="1"/>
    <col min="1815" max="1815" width="0.85546875" style="36" customWidth="1"/>
    <col min="1816" max="1816" width="1.85546875" style="36" customWidth="1"/>
    <col min="1817" max="1817" width="11.85546875" style="36" bestFit="1" customWidth="1"/>
    <col min="1818" max="1818" width="15.140625" style="36" bestFit="1" customWidth="1"/>
    <col min="1819" max="1819" width="5" style="36" customWidth="1"/>
    <col min="1820" max="1820" width="10.28515625" style="36" bestFit="1" customWidth="1"/>
    <col min="1821" max="1821" width="5" style="36" customWidth="1"/>
    <col min="1822" max="1822" width="10.28515625" style="36" bestFit="1" customWidth="1"/>
    <col min="1823" max="1825" width="9" style="36"/>
    <col min="1826" max="1826" width="10.28515625" style="36" bestFit="1" customWidth="1"/>
    <col min="1827" max="2055" width="9" style="36"/>
    <col min="2056" max="2056" width="3.7109375" style="36" customWidth="1"/>
    <col min="2057" max="2057" width="4.85546875" style="36" customWidth="1"/>
    <col min="2058" max="2058" width="5.28515625" style="36" customWidth="1"/>
    <col min="2059" max="2059" width="31.140625" style="36" customWidth="1"/>
    <col min="2060" max="2060" width="7.7109375" style="36" customWidth="1"/>
    <col min="2061" max="2061" width="2.28515625" style="36" customWidth="1"/>
    <col min="2062" max="2062" width="11.7109375" style="36" customWidth="1"/>
    <col min="2063" max="2063" width="2.42578125" style="36" customWidth="1"/>
    <col min="2064" max="2064" width="11.7109375" style="36" customWidth="1"/>
    <col min="2065" max="2065" width="2.28515625" style="36" customWidth="1"/>
    <col min="2066" max="2066" width="10.85546875" style="36" customWidth="1"/>
    <col min="2067" max="2067" width="2.28515625" style="36" customWidth="1"/>
    <col min="2068" max="2068" width="11.140625" style="36" customWidth="1"/>
    <col min="2069" max="2069" width="1.85546875" style="36" customWidth="1"/>
    <col min="2070" max="2070" width="11" style="36" customWidth="1"/>
    <col min="2071" max="2071" width="0.85546875" style="36" customWidth="1"/>
    <col min="2072" max="2072" width="1.85546875" style="36" customWidth="1"/>
    <col min="2073" max="2073" width="11.85546875" style="36" bestFit="1" customWidth="1"/>
    <col min="2074" max="2074" width="15.140625" style="36" bestFit="1" customWidth="1"/>
    <col min="2075" max="2075" width="5" style="36" customWidth="1"/>
    <col min="2076" max="2076" width="10.28515625" style="36" bestFit="1" customWidth="1"/>
    <col min="2077" max="2077" width="5" style="36" customWidth="1"/>
    <col min="2078" max="2078" width="10.28515625" style="36" bestFit="1" customWidth="1"/>
    <col min="2079" max="2081" width="9" style="36"/>
    <col min="2082" max="2082" width="10.28515625" style="36" bestFit="1" customWidth="1"/>
    <col min="2083" max="2311" width="9" style="36"/>
    <col min="2312" max="2312" width="3.7109375" style="36" customWidth="1"/>
    <col min="2313" max="2313" width="4.85546875" style="36" customWidth="1"/>
    <col min="2314" max="2314" width="5.28515625" style="36" customWidth="1"/>
    <col min="2315" max="2315" width="31.140625" style="36" customWidth="1"/>
    <col min="2316" max="2316" width="7.7109375" style="36" customWidth="1"/>
    <col min="2317" max="2317" width="2.28515625" style="36" customWidth="1"/>
    <col min="2318" max="2318" width="11.7109375" style="36" customWidth="1"/>
    <col min="2319" max="2319" width="2.42578125" style="36" customWidth="1"/>
    <col min="2320" max="2320" width="11.7109375" style="36" customWidth="1"/>
    <col min="2321" max="2321" width="2.28515625" style="36" customWidth="1"/>
    <col min="2322" max="2322" width="10.85546875" style="36" customWidth="1"/>
    <col min="2323" max="2323" width="2.28515625" style="36" customWidth="1"/>
    <col min="2324" max="2324" width="11.140625" style="36" customWidth="1"/>
    <col min="2325" max="2325" width="1.85546875" style="36" customWidth="1"/>
    <col min="2326" max="2326" width="11" style="36" customWidth="1"/>
    <col min="2327" max="2327" width="0.85546875" style="36" customWidth="1"/>
    <col min="2328" max="2328" width="1.85546875" style="36" customWidth="1"/>
    <col min="2329" max="2329" width="11.85546875" style="36" bestFit="1" customWidth="1"/>
    <col min="2330" max="2330" width="15.140625" style="36" bestFit="1" customWidth="1"/>
    <col min="2331" max="2331" width="5" style="36" customWidth="1"/>
    <col min="2332" max="2332" width="10.28515625" style="36" bestFit="1" customWidth="1"/>
    <col min="2333" max="2333" width="5" style="36" customWidth="1"/>
    <col min="2334" max="2334" width="10.28515625" style="36" bestFit="1" customWidth="1"/>
    <col min="2335" max="2337" width="9" style="36"/>
    <col min="2338" max="2338" width="10.28515625" style="36" bestFit="1" customWidth="1"/>
    <col min="2339" max="2567" width="9" style="36"/>
    <col min="2568" max="2568" width="3.7109375" style="36" customWidth="1"/>
    <col min="2569" max="2569" width="4.85546875" style="36" customWidth="1"/>
    <col min="2570" max="2570" width="5.28515625" style="36" customWidth="1"/>
    <col min="2571" max="2571" width="31.140625" style="36" customWidth="1"/>
    <col min="2572" max="2572" width="7.7109375" style="36" customWidth="1"/>
    <col min="2573" max="2573" width="2.28515625" style="36" customWidth="1"/>
    <col min="2574" max="2574" width="11.7109375" style="36" customWidth="1"/>
    <col min="2575" max="2575" width="2.42578125" style="36" customWidth="1"/>
    <col min="2576" max="2576" width="11.7109375" style="36" customWidth="1"/>
    <col min="2577" max="2577" width="2.28515625" style="36" customWidth="1"/>
    <col min="2578" max="2578" width="10.85546875" style="36" customWidth="1"/>
    <col min="2579" max="2579" width="2.28515625" style="36" customWidth="1"/>
    <col min="2580" max="2580" width="11.140625" style="36" customWidth="1"/>
    <col min="2581" max="2581" width="1.85546875" style="36" customWidth="1"/>
    <col min="2582" max="2582" width="11" style="36" customWidth="1"/>
    <col min="2583" max="2583" width="0.85546875" style="36" customWidth="1"/>
    <col min="2584" max="2584" width="1.85546875" style="36" customWidth="1"/>
    <col min="2585" max="2585" width="11.85546875" style="36" bestFit="1" customWidth="1"/>
    <col min="2586" max="2586" width="15.140625" style="36" bestFit="1" customWidth="1"/>
    <col min="2587" max="2587" width="5" style="36" customWidth="1"/>
    <col min="2588" max="2588" width="10.28515625" style="36" bestFit="1" customWidth="1"/>
    <col min="2589" max="2589" width="5" style="36" customWidth="1"/>
    <col min="2590" max="2590" width="10.28515625" style="36" bestFit="1" customWidth="1"/>
    <col min="2591" max="2593" width="9" style="36"/>
    <col min="2594" max="2594" width="10.28515625" style="36" bestFit="1" customWidth="1"/>
    <col min="2595" max="2823" width="9" style="36"/>
    <col min="2824" max="2824" width="3.7109375" style="36" customWidth="1"/>
    <col min="2825" max="2825" width="4.85546875" style="36" customWidth="1"/>
    <col min="2826" max="2826" width="5.28515625" style="36" customWidth="1"/>
    <col min="2827" max="2827" width="31.140625" style="36" customWidth="1"/>
    <col min="2828" max="2828" width="7.7109375" style="36" customWidth="1"/>
    <col min="2829" max="2829" width="2.28515625" style="36" customWidth="1"/>
    <col min="2830" max="2830" width="11.7109375" style="36" customWidth="1"/>
    <col min="2831" max="2831" width="2.42578125" style="36" customWidth="1"/>
    <col min="2832" max="2832" width="11.7109375" style="36" customWidth="1"/>
    <col min="2833" max="2833" width="2.28515625" style="36" customWidth="1"/>
    <col min="2834" max="2834" width="10.85546875" style="36" customWidth="1"/>
    <col min="2835" max="2835" width="2.28515625" style="36" customWidth="1"/>
    <col min="2836" max="2836" width="11.140625" style="36" customWidth="1"/>
    <col min="2837" max="2837" width="1.85546875" style="36" customWidth="1"/>
    <col min="2838" max="2838" width="11" style="36" customWidth="1"/>
    <col min="2839" max="2839" width="0.85546875" style="36" customWidth="1"/>
    <col min="2840" max="2840" width="1.85546875" style="36" customWidth="1"/>
    <col min="2841" max="2841" width="11.85546875" style="36" bestFit="1" customWidth="1"/>
    <col min="2842" max="2842" width="15.140625" style="36" bestFit="1" customWidth="1"/>
    <col min="2843" max="2843" width="5" style="36" customWidth="1"/>
    <col min="2844" max="2844" width="10.28515625" style="36" bestFit="1" customWidth="1"/>
    <col min="2845" max="2845" width="5" style="36" customWidth="1"/>
    <col min="2846" max="2846" width="10.28515625" style="36" bestFit="1" customWidth="1"/>
    <col min="2847" max="2849" width="9" style="36"/>
    <col min="2850" max="2850" width="10.28515625" style="36" bestFit="1" customWidth="1"/>
    <col min="2851" max="3079" width="9" style="36"/>
    <col min="3080" max="3080" width="3.7109375" style="36" customWidth="1"/>
    <col min="3081" max="3081" width="4.85546875" style="36" customWidth="1"/>
    <col min="3082" max="3082" width="5.28515625" style="36" customWidth="1"/>
    <col min="3083" max="3083" width="31.140625" style="36" customWidth="1"/>
    <col min="3084" max="3084" width="7.7109375" style="36" customWidth="1"/>
    <col min="3085" max="3085" width="2.28515625" style="36" customWidth="1"/>
    <col min="3086" max="3086" width="11.7109375" style="36" customWidth="1"/>
    <col min="3087" max="3087" width="2.42578125" style="36" customWidth="1"/>
    <col min="3088" max="3088" width="11.7109375" style="36" customWidth="1"/>
    <col min="3089" max="3089" width="2.28515625" style="36" customWidth="1"/>
    <col min="3090" max="3090" width="10.85546875" style="36" customWidth="1"/>
    <col min="3091" max="3091" width="2.28515625" style="36" customWidth="1"/>
    <col min="3092" max="3092" width="11.140625" style="36" customWidth="1"/>
    <col min="3093" max="3093" width="1.85546875" style="36" customWidth="1"/>
    <col min="3094" max="3094" width="11" style="36" customWidth="1"/>
    <col min="3095" max="3095" width="0.85546875" style="36" customWidth="1"/>
    <col min="3096" max="3096" width="1.85546875" style="36" customWidth="1"/>
    <col min="3097" max="3097" width="11.85546875" style="36" bestFit="1" customWidth="1"/>
    <col min="3098" max="3098" width="15.140625" style="36" bestFit="1" customWidth="1"/>
    <col min="3099" max="3099" width="5" style="36" customWidth="1"/>
    <col min="3100" max="3100" width="10.28515625" style="36" bestFit="1" customWidth="1"/>
    <col min="3101" max="3101" width="5" style="36" customWidth="1"/>
    <col min="3102" max="3102" width="10.28515625" style="36" bestFit="1" customWidth="1"/>
    <col min="3103" max="3105" width="9" style="36"/>
    <col min="3106" max="3106" width="10.28515625" style="36" bestFit="1" customWidth="1"/>
    <col min="3107" max="3335" width="9" style="36"/>
    <col min="3336" max="3336" width="3.7109375" style="36" customWidth="1"/>
    <col min="3337" max="3337" width="4.85546875" style="36" customWidth="1"/>
    <col min="3338" max="3338" width="5.28515625" style="36" customWidth="1"/>
    <col min="3339" max="3339" width="31.140625" style="36" customWidth="1"/>
    <col min="3340" max="3340" width="7.7109375" style="36" customWidth="1"/>
    <col min="3341" max="3341" width="2.28515625" style="36" customWidth="1"/>
    <col min="3342" max="3342" width="11.7109375" style="36" customWidth="1"/>
    <col min="3343" max="3343" width="2.42578125" style="36" customWidth="1"/>
    <col min="3344" max="3344" width="11.7109375" style="36" customWidth="1"/>
    <col min="3345" max="3345" width="2.28515625" style="36" customWidth="1"/>
    <col min="3346" max="3346" width="10.85546875" style="36" customWidth="1"/>
    <col min="3347" max="3347" width="2.28515625" style="36" customWidth="1"/>
    <col min="3348" max="3348" width="11.140625" style="36" customWidth="1"/>
    <col min="3349" max="3349" width="1.85546875" style="36" customWidth="1"/>
    <col min="3350" max="3350" width="11" style="36" customWidth="1"/>
    <col min="3351" max="3351" width="0.85546875" style="36" customWidth="1"/>
    <col min="3352" max="3352" width="1.85546875" style="36" customWidth="1"/>
    <col min="3353" max="3353" width="11.85546875" style="36" bestFit="1" customWidth="1"/>
    <col min="3354" max="3354" width="15.140625" style="36" bestFit="1" customWidth="1"/>
    <col min="3355" max="3355" width="5" style="36" customWidth="1"/>
    <col min="3356" max="3356" width="10.28515625" style="36" bestFit="1" customWidth="1"/>
    <col min="3357" max="3357" width="5" style="36" customWidth="1"/>
    <col min="3358" max="3358" width="10.28515625" style="36" bestFit="1" customWidth="1"/>
    <col min="3359" max="3361" width="9" style="36"/>
    <col min="3362" max="3362" width="10.28515625" style="36" bestFit="1" customWidth="1"/>
    <col min="3363" max="3591" width="9" style="36"/>
    <col min="3592" max="3592" width="3.7109375" style="36" customWidth="1"/>
    <col min="3593" max="3593" width="4.85546875" style="36" customWidth="1"/>
    <col min="3594" max="3594" width="5.28515625" style="36" customWidth="1"/>
    <col min="3595" max="3595" width="31.140625" style="36" customWidth="1"/>
    <col min="3596" max="3596" width="7.7109375" style="36" customWidth="1"/>
    <col min="3597" max="3597" width="2.28515625" style="36" customWidth="1"/>
    <col min="3598" max="3598" width="11.7109375" style="36" customWidth="1"/>
    <col min="3599" max="3599" width="2.42578125" style="36" customWidth="1"/>
    <col min="3600" max="3600" width="11.7109375" style="36" customWidth="1"/>
    <col min="3601" max="3601" width="2.28515625" style="36" customWidth="1"/>
    <col min="3602" max="3602" width="10.85546875" style="36" customWidth="1"/>
    <col min="3603" max="3603" width="2.28515625" style="36" customWidth="1"/>
    <col min="3604" max="3604" width="11.140625" style="36" customWidth="1"/>
    <col min="3605" max="3605" width="1.85546875" style="36" customWidth="1"/>
    <col min="3606" max="3606" width="11" style="36" customWidth="1"/>
    <col min="3607" max="3607" width="0.85546875" style="36" customWidth="1"/>
    <col min="3608" max="3608" width="1.85546875" style="36" customWidth="1"/>
    <col min="3609" max="3609" width="11.85546875" style="36" bestFit="1" customWidth="1"/>
    <col min="3610" max="3610" width="15.140625" style="36" bestFit="1" customWidth="1"/>
    <col min="3611" max="3611" width="5" style="36" customWidth="1"/>
    <col min="3612" max="3612" width="10.28515625" style="36" bestFit="1" customWidth="1"/>
    <col min="3613" max="3613" width="5" style="36" customWidth="1"/>
    <col min="3614" max="3614" width="10.28515625" style="36" bestFit="1" customWidth="1"/>
    <col min="3615" max="3617" width="9" style="36"/>
    <col min="3618" max="3618" width="10.28515625" style="36" bestFit="1" customWidth="1"/>
    <col min="3619" max="3847" width="9" style="36"/>
    <col min="3848" max="3848" width="3.7109375" style="36" customWidth="1"/>
    <col min="3849" max="3849" width="4.85546875" style="36" customWidth="1"/>
    <col min="3850" max="3850" width="5.28515625" style="36" customWidth="1"/>
    <col min="3851" max="3851" width="31.140625" style="36" customWidth="1"/>
    <col min="3852" max="3852" width="7.7109375" style="36" customWidth="1"/>
    <col min="3853" max="3853" width="2.28515625" style="36" customWidth="1"/>
    <col min="3854" max="3854" width="11.7109375" style="36" customWidth="1"/>
    <col min="3855" max="3855" width="2.42578125" style="36" customWidth="1"/>
    <col min="3856" max="3856" width="11.7109375" style="36" customWidth="1"/>
    <col min="3857" max="3857" width="2.28515625" style="36" customWidth="1"/>
    <col min="3858" max="3858" width="10.85546875" style="36" customWidth="1"/>
    <col min="3859" max="3859" width="2.28515625" style="36" customWidth="1"/>
    <col min="3860" max="3860" width="11.140625" style="36" customWidth="1"/>
    <col min="3861" max="3861" width="1.85546875" style="36" customWidth="1"/>
    <col min="3862" max="3862" width="11" style="36" customWidth="1"/>
    <col min="3863" max="3863" width="0.85546875" style="36" customWidth="1"/>
    <col min="3864" max="3864" width="1.85546875" style="36" customWidth="1"/>
    <col min="3865" max="3865" width="11.85546875" style="36" bestFit="1" customWidth="1"/>
    <col min="3866" max="3866" width="15.140625" style="36" bestFit="1" customWidth="1"/>
    <col min="3867" max="3867" width="5" style="36" customWidth="1"/>
    <col min="3868" max="3868" width="10.28515625" style="36" bestFit="1" customWidth="1"/>
    <col min="3869" max="3869" width="5" style="36" customWidth="1"/>
    <col min="3870" max="3870" width="10.28515625" style="36" bestFit="1" customWidth="1"/>
    <col min="3871" max="3873" width="9" style="36"/>
    <col min="3874" max="3874" width="10.28515625" style="36" bestFit="1" customWidth="1"/>
    <col min="3875" max="4103" width="9" style="36"/>
    <col min="4104" max="4104" width="3.7109375" style="36" customWidth="1"/>
    <col min="4105" max="4105" width="4.85546875" style="36" customWidth="1"/>
    <col min="4106" max="4106" width="5.28515625" style="36" customWidth="1"/>
    <col min="4107" max="4107" width="31.140625" style="36" customWidth="1"/>
    <col min="4108" max="4108" width="7.7109375" style="36" customWidth="1"/>
    <col min="4109" max="4109" width="2.28515625" style="36" customWidth="1"/>
    <col min="4110" max="4110" width="11.7109375" style="36" customWidth="1"/>
    <col min="4111" max="4111" width="2.42578125" style="36" customWidth="1"/>
    <col min="4112" max="4112" width="11.7109375" style="36" customWidth="1"/>
    <col min="4113" max="4113" width="2.28515625" style="36" customWidth="1"/>
    <col min="4114" max="4114" width="10.85546875" style="36" customWidth="1"/>
    <col min="4115" max="4115" width="2.28515625" style="36" customWidth="1"/>
    <col min="4116" max="4116" width="11.140625" style="36" customWidth="1"/>
    <col min="4117" max="4117" width="1.85546875" style="36" customWidth="1"/>
    <col min="4118" max="4118" width="11" style="36" customWidth="1"/>
    <col min="4119" max="4119" width="0.85546875" style="36" customWidth="1"/>
    <col min="4120" max="4120" width="1.85546875" style="36" customWidth="1"/>
    <col min="4121" max="4121" width="11.85546875" style="36" bestFit="1" customWidth="1"/>
    <col min="4122" max="4122" width="15.140625" style="36" bestFit="1" customWidth="1"/>
    <col min="4123" max="4123" width="5" style="36" customWidth="1"/>
    <col min="4124" max="4124" width="10.28515625" style="36" bestFit="1" customWidth="1"/>
    <col min="4125" max="4125" width="5" style="36" customWidth="1"/>
    <col min="4126" max="4126" width="10.28515625" style="36" bestFit="1" customWidth="1"/>
    <col min="4127" max="4129" width="9" style="36"/>
    <col min="4130" max="4130" width="10.28515625" style="36" bestFit="1" customWidth="1"/>
    <col min="4131" max="4359" width="9" style="36"/>
    <col min="4360" max="4360" width="3.7109375" style="36" customWidth="1"/>
    <col min="4361" max="4361" width="4.85546875" style="36" customWidth="1"/>
    <col min="4362" max="4362" width="5.28515625" style="36" customWidth="1"/>
    <col min="4363" max="4363" width="31.140625" style="36" customWidth="1"/>
    <col min="4364" max="4364" width="7.7109375" style="36" customWidth="1"/>
    <col min="4365" max="4365" width="2.28515625" style="36" customWidth="1"/>
    <col min="4366" max="4366" width="11.7109375" style="36" customWidth="1"/>
    <col min="4367" max="4367" width="2.42578125" style="36" customWidth="1"/>
    <col min="4368" max="4368" width="11.7109375" style="36" customWidth="1"/>
    <col min="4369" max="4369" width="2.28515625" style="36" customWidth="1"/>
    <col min="4370" max="4370" width="10.85546875" style="36" customWidth="1"/>
    <col min="4371" max="4371" width="2.28515625" style="36" customWidth="1"/>
    <col min="4372" max="4372" width="11.140625" style="36" customWidth="1"/>
    <col min="4373" max="4373" width="1.85546875" style="36" customWidth="1"/>
    <col min="4374" max="4374" width="11" style="36" customWidth="1"/>
    <col min="4375" max="4375" width="0.85546875" style="36" customWidth="1"/>
    <col min="4376" max="4376" width="1.85546875" style="36" customWidth="1"/>
    <col min="4377" max="4377" width="11.85546875" style="36" bestFit="1" customWidth="1"/>
    <col min="4378" max="4378" width="15.140625" style="36" bestFit="1" customWidth="1"/>
    <col min="4379" max="4379" width="5" style="36" customWidth="1"/>
    <col min="4380" max="4380" width="10.28515625" style="36" bestFit="1" customWidth="1"/>
    <col min="4381" max="4381" width="5" style="36" customWidth="1"/>
    <col min="4382" max="4382" width="10.28515625" style="36" bestFit="1" customWidth="1"/>
    <col min="4383" max="4385" width="9" style="36"/>
    <col min="4386" max="4386" width="10.28515625" style="36" bestFit="1" customWidth="1"/>
    <col min="4387" max="4615" width="9" style="36"/>
    <col min="4616" max="4616" width="3.7109375" style="36" customWidth="1"/>
    <col min="4617" max="4617" width="4.85546875" style="36" customWidth="1"/>
    <col min="4618" max="4618" width="5.28515625" style="36" customWidth="1"/>
    <col min="4619" max="4619" width="31.140625" style="36" customWidth="1"/>
    <col min="4620" max="4620" width="7.7109375" style="36" customWidth="1"/>
    <col min="4621" max="4621" width="2.28515625" style="36" customWidth="1"/>
    <col min="4622" max="4622" width="11.7109375" style="36" customWidth="1"/>
    <col min="4623" max="4623" width="2.42578125" style="36" customWidth="1"/>
    <col min="4624" max="4624" width="11.7109375" style="36" customWidth="1"/>
    <col min="4625" max="4625" width="2.28515625" style="36" customWidth="1"/>
    <col min="4626" max="4626" width="10.85546875" style="36" customWidth="1"/>
    <col min="4627" max="4627" width="2.28515625" style="36" customWidth="1"/>
    <col min="4628" max="4628" width="11.140625" style="36" customWidth="1"/>
    <col min="4629" max="4629" width="1.85546875" style="36" customWidth="1"/>
    <col min="4630" max="4630" width="11" style="36" customWidth="1"/>
    <col min="4631" max="4631" width="0.85546875" style="36" customWidth="1"/>
    <col min="4632" max="4632" width="1.85546875" style="36" customWidth="1"/>
    <col min="4633" max="4633" width="11.85546875" style="36" bestFit="1" customWidth="1"/>
    <col min="4634" max="4634" width="15.140625" style="36" bestFit="1" customWidth="1"/>
    <col min="4635" max="4635" width="5" style="36" customWidth="1"/>
    <col min="4636" max="4636" width="10.28515625" style="36" bestFit="1" customWidth="1"/>
    <col min="4637" max="4637" width="5" style="36" customWidth="1"/>
    <col min="4638" max="4638" width="10.28515625" style="36" bestFit="1" customWidth="1"/>
    <col min="4639" max="4641" width="9" style="36"/>
    <col min="4642" max="4642" width="10.28515625" style="36" bestFit="1" customWidth="1"/>
    <col min="4643" max="4871" width="9" style="36"/>
    <col min="4872" max="4872" width="3.7109375" style="36" customWidth="1"/>
    <col min="4873" max="4873" width="4.85546875" style="36" customWidth="1"/>
    <col min="4874" max="4874" width="5.28515625" style="36" customWidth="1"/>
    <col min="4875" max="4875" width="31.140625" style="36" customWidth="1"/>
    <col min="4876" max="4876" width="7.7109375" style="36" customWidth="1"/>
    <col min="4877" max="4877" width="2.28515625" style="36" customWidth="1"/>
    <col min="4878" max="4878" width="11.7109375" style="36" customWidth="1"/>
    <col min="4879" max="4879" width="2.42578125" style="36" customWidth="1"/>
    <col min="4880" max="4880" width="11.7109375" style="36" customWidth="1"/>
    <col min="4881" max="4881" width="2.28515625" style="36" customWidth="1"/>
    <col min="4882" max="4882" width="10.85546875" style="36" customWidth="1"/>
    <col min="4883" max="4883" width="2.28515625" style="36" customWidth="1"/>
    <col min="4884" max="4884" width="11.140625" style="36" customWidth="1"/>
    <col min="4885" max="4885" width="1.85546875" style="36" customWidth="1"/>
    <col min="4886" max="4886" width="11" style="36" customWidth="1"/>
    <col min="4887" max="4887" width="0.85546875" style="36" customWidth="1"/>
    <col min="4888" max="4888" width="1.85546875" style="36" customWidth="1"/>
    <col min="4889" max="4889" width="11.85546875" style="36" bestFit="1" customWidth="1"/>
    <col min="4890" max="4890" width="15.140625" style="36" bestFit="1" customWidth="1"/>
    <col min="4891" max="4891" width="5" style="36" customWidth="1"/>
    <col min="4892" max="4892" width="10.28515625" style="36" bestFit="1" customWidth="1"/>
    <col min="4893" max="4893" width="5" style="36" customWidth="1"/>
    <col min="4894" max="4894" width="10.28515625" style="36" bestFit="1" customWidth="1"/>
    <col min="4895" max="4897" width="9" style="36"/>
    <col min="4898" max="4898" width="10.28515625" style="36" bestFit="1" customWidth="1"/>
    <col min="4899" max="5127" width="9" style="36"/>
    <col min="5128" max="5128" width="3.7109375" style="36" customWidth="1"/>
    <col min="5129" max="5129" width="4.85546875" style="36" customWidth="1"/>
    <col min="5130" max="5130" width="5.28515625" style="36" customWidth="1"/>
    <col min="5131" max="5131" width="31.140625" style="36" customWidth="1"/>
    <col min="5132" max="5132" width="7.7109375" style="36" customWidth="1"/>
    <col min="5133" max="5133" width="2.28515625" style="36" customWidth="1"/>
    <col min="5134" max="5134" width="11.7109375" style="36" customWidth="1"/>
    <col min="5135" max="5135" width="2.42578125" style="36" customWidth="1"/>
    <col min="5136" max="5136" width="11.7109375" style="36" customWidth="1"/>
    <col min="5137" max="5137" width="2.28515625" style="36" customWidth="1"/>
    <col min="5138" max="5138" width="10.85546875" style="36" customWidth="1"/>
    <col min="5139" max="5139" width="2.28515625" style="36" customWidth="1"/>
    <col min="5140" max="5140" width="11.140625" style="36" customWidth="1"/>
    <col min="5141" max="5141" width="1.85546875" style="36" customWidth="1"/>
    <col min="5142" max="5142" width="11" style="36" customWidth="1"/>
    <col min="5143" max="5143" width="0.85546875" style="36" customWidth="1"/>
    <col min="5144" max="5144" width="1.85546875" style="36" customWidth="1"/>
    <col min="5145" max="5145" width="11.85546875" style="36" bestFit="1" customWidth="1"/>
    <col min="5146" max="5146" width="15.140625" style="36" bestFit="1" customWidth="1"/>
    <col min="5147" max="5147" width="5" style="36" customWidth="1"/>
    <col min="5148" max="5148" width="10.28515625" style="36" bestFit="1" customWidth="1"/>
    <col min="5149" max="5149" width="5" style="36" customWidth="1"/>
    <col min="5150" max="5150" width="10.28515625" style="36" bestFit="1" customWidth="1"/>
    <col min="5151" max="5153" width="9" style="36"/>
    <col min="5154" max="5154" width="10.28515625" style="36" bestFit="1" customWidth="1"/>
    <col min="5155" max="5383" width="9" style="36"/>
    <col min="5384" max="5384" width="3.7109375" style="36" customWidth="1"/>
    <col min="5385" max="5385" width="4.85546875" style="36" customWidth="1"/>
    <col min="5386" max="5386" width="5.28515625" style="36" customWidth="1"/>
    <col min="5387" max="5387" width="31.140625" style="36" customWidth="1"/>
    <col min="5388" max="5388" width="7.7109375" style="36" customWidth="1"/>
    <col min="5389" max="5389" width="2.28515625" style="36" customWidth="1"/>
    <col min="5390" max="5390" width="11.7109375" style="36" customWidth="1"/>
    <col min="5391" max="5391" width="2.42578125" style="36" customWidth="1"/>
    <col min="5392" max="5392" width="11.7109375" style="36" customWidth="1"/>
    <col min="5393" max="5393" width="2.28515625" style="36" customWidth="1"/>
    <col min="5394" max="5394" width="10.85546875" style="36" customWidth="1"/>
    <col min="5395" max="5395" width="2.28515625" style="36" customWidth="1"/>
    <col min="5396" max="5396" width="11.140625" style="36" customWidth="1"/>
    <col min="5397" max="5397" width="1.85546875" style="36" customWidth="1"/>
    <col min="5398" max="5398" width="11" style="36" customWidth="1"/>
    <col min="5399" max="5399" width="0.85546875" style="36" customWidth="1"/>
    <col min="5400" max="5400" width="1.85546875" style="36" customWidth="1"/>
    <col min="5401" max="5401" width="11.85546875" style="36" bestFit="1" customWidth="1"/>
    <col min="5402" max="5402" width="15.140625" style="36" bestFit="1" customWidth="1"/>
    <col min="5403" max="5403" width="5" style="36" customWidth="1"/>
    <col min="5404" max="5404" width="10.28515625" style="36" bestFit="1" customWidth="1"/>
    <col min="5405" max="5405" width="5" style="36" customWidth="1"/>
    <col min="5406" max="5406" width="10.28515625" style="36" bestFit="1" customWidth="1"/>
    <col min="5407" max="5409" width="9" style="36"/>
    <col min="5410" max="5410" width="10.28515625" style="36" bestFit="1" customWidth="1"/>
    <col min="5411" max="5639" width="9" style="36"/>
    <col min="5640" max="5640" width="3.7109375" style="36" customWidth="1"/>
    <col min="5641" max="5641" width="4.85546875" style="36" customWidth="1"/>
    <col min="5642" max="5642" width="5.28515625" style="36" customWidth="1"/>
    <col min="5643" max="5643" width="31.140625" style="36" customWidth="1"/>
    <col min="5644" max="5644" width="7.7109375" style="36" customWidth="1"/>
    <col min="5645" max="5645" width="2.28515625" style="36" customWidth="1"/>
    <col min="5646" max="5646" width="11.7109375" style="36" customWidth="1"/>
    <col min="5647" max="5647" width="2.42578125" style="36" customWidth="1"/>
    <col min="5648" max="5648" width="11.7109375" style="36" customWidth="1"/>
    <col min="5649" max="5649" width="2.28515625" style="36" customWidth="1"/>
    <col min="5650" max="5650" width="10.85546875" style="36" customWidth="1"/>
    <col min="5651" max="5651" width="2.28515625" style="36" customWidth="1"/>
    <col min="5652" max="5652" width="11.140625" style="36" customWidth="1"/>
    <col min="5653" max="5653" width="1.85546875" style="36" customWidth="1"/>
    <col min="5654" max="5654" width="11" style="36" customWidth="1"/>
    <col min="5655" max="5655" width="0.85546875" style="36" customWidth="1"/>
    <col min="5656" max="5656" width="1.85546875" style="36" customWidth="1"/>
    <col min="5657" max="5657" width="11.85546875" style="36" bestFit="1" customWidth="1"/>
    <col min="5658" max="5658" width="15.140625" style="36" bestFit="1" customWidth="1"/>
    <col min="5659" max="5659" width="5" style="36" customWidth="1"/>
    <col min="5660" max="5660" width="10.28515625" style="36" bestFit="1" customWidth="1"/>
    <col min="5661" max="5661" width="5" style="36" customWidth="1"/>
    <col min="5662" max="5662" width="10.28515625" style="36" bestFit="1" customWidth="1"/>
    <col min="5663" max="5665" width="9" style="36"/>
    <col min="5666" max="5666" width="10.28515625" style="36" bestFit="1" customWidth="1"/>
    <col min="5667" max="5895" width="9" style="36"/>
    <col min="5896" max="5896" width="3.7109375" style="36" customWidth="1"/>
    <col min="5897" max="5897" width="4.85546875" style="36" customWidth="1"/>
    <col min="5898" max="5898" width="5.28515625" style="36" customWidth="1"/>
    <col min="5899" max="5899" width="31.140625" style="36" customWidth="1"/>
    <col min="5900" max="5900" width="7.7109375" style="36" customWidth="1"/>
    <col min="5901" max="5901" width="2.28515625" style="36" customWidth="1"/>
    <col min="5902" max="5902" width="11.7109375" style="36" customWidth="1"/>
    <col min="5903" max="5903" width="2.42578125" style="36" customWidth="1"/>
    <col min="5904" max="5904" width="11.7109375" style="36" customWidth="1"/>
    <col min="5905" max="5905" width="2.28515625" style="36" customWidth="1"/>
    <col min="5906" max="5906" width="10.85546875" style="36" customWidth="1"/>
    <col min="5907" max="5907" width="2.28515625" style="36" customWidth="1"/>
    <col min="5908" max="5908" width="11.140625" style="36" customWidth="1"/>
    <col min="5909" max="5909" width="1.85546875" style="36" customWidth="1"/>
    <col min="5910" max="5910" width="11" style="36" customWidth="1"/>
    <col min="5911" max="5911" width="0.85546875" style="36" customWidth="1"/>
    <col min="5912" max="5912" width="1.85546875" style="36" customWidth="1"/>
    <col min="5913" max="5913" width="11.85546875" style="36" bestFit="1" customWidth="1"/>
    <col min="5914" max="5914" width="15.140625" style="36" bestFit="1" customWidth="1"/>
    <col min="5915" max="5915" width="5" style="36" customWidth="1"/>
    <col min="5916" max="5916" width="10.28515625" style="36" bestFit="1" customWidth="1"/>
    <col min="5917" max="5917" width="5" style="36" customWidth="1"/>
    <col min="5918" max="5918" width="10.28515625" style="36" bestFit="1" customWidth="1"/>
    <col min="5919" max="5921" width="9" style="36"/>
    <col min="5922" max="5922" width="10.28515625" style="36" bestFit="1" customWidth="1"/>
    <col min="5923" max="6151" width="9" style="36"/>
    <col min="6152" max="6152" width="3.7109375" style="36" customWidth="1"/>
    <col min="6153" max="6153" width="4.85546875" style="36" customWidth="1"/>
    <col min="6154" max="6154" width="5.28515625" style="36" customWidth="1"/>
    <col min="6155" max="6155" width="31.140625" style="36" customWidth="1"/>
    <col min="6156" max="6156" width="7.7109375" style="36" customWidth="1"/>
    <col min="6157" max="6157" width="2.28515625" style="36" customWidth="1"/>
    <col min="6158" max="6158" width="11.7109375" style="36" customWidth="1"/>
    <col min="6159" max="6159" width="2.42578125" style="36" customWidth="1"/>
    <col min="6160" max="6160" width="11.7109375" style="36" customWidth="1"/>
    <col min="6161" max="6161" width="2.28515625" style="36" customWidth="1"/>
    <col min="6162" max="6162" width="10.85546875" style="36" customWidth="1"/>
    <col min="6163" max="6163" width="2.28515625" style="36" customWidth="1"/>
    <col min="6164" max="6164" width="11.140625" style="36" customWidth="1"/>
    <col min="6165" max="6165" width="1.85546875" style="36" customWidth="1"/>
    <col min="6166" max="6166" width="11" style="36" customWidth="1"/>
    <col min="6167" max="6167" width="0.85546875" style="36" customWidth="1"/>
    <col min="6168" max="6168" width="1.85546875" style="36" customWidth="1"/>
    <col min="6169" max="6169" width="11.85546875" style="36" bestFit="1" customWidth="1"/>
    <col min="6170" max="6170" width="15.140625" style="36" bestFit="1" customWidth="1"/>
    <col min="6171" max="6171" width="5" style="36" customWidth="1"/>
    <col min="6172" max="6172" width="10.28515625" style="36" bestFit="1" customWidth="1"/>
    <col min="6173" max="6173" width="5" style="36" customWidth="1"/>
    <col min="6174" max="6174" width="10.28515625" style="36" bestFit="1" customWidth="1"/>
    <col min="6175" max="6177" width="9" style="36"/>
    <col min="6178" max="6178" width="10.28515625" style="36" bestFit="1" customWidth="1"/>
    <col min="6179" max="6407" width="9" style="36"/>
    <col min="6408" max="6408" width="3.7109375" style="36" customWidth="1"/>
    <col min="6409" max="6409" width="4.85546875" style="36" customWidth="1"/>
    <col min="6410" max="6410" width="5.28515625" style="36" customWidth="1"/>
    <col min="6411" max="6411" width="31.140625" style="36" customWidth="1"/>
    <col min="6412" max="6412" width="7.7109375" style="36" customWidth="1"/>
    <col min="6413" max="6413" width="2.28515625" style="36" customWidth="1"/>
    <col min="6414" max="6414" width="11.7109375" style="36" customWidth="1"/>
    <col min="6415" max="6415" width="2.42578125" style="36" customWidth="1"/>
    <col min="6416" max="6416" width="11.7109375" style="36" customWidth="1"/>
    <col min="6417" max="6417" width="2.28515625" style="36" customWidth="1"/>
    <col min="6418" max="6418" width="10.85546875" style="36" customWidth="1"/>
    <col min="6419" max="6419" width="2.28515625" style="36" customWidth="1"/>
    <col min="6420" max="6420" width="11.140625" style="36" customWidth="1"/>
    <col min="6421" max="6421" width="1.85546875" style="36" customWidth="1"/>
    <col min="6422" max="6422" width="11" style="36" customWidth="1"/>
    <col min="6423" max="6423" width="0.85546875" style="36" customWidth="1"/>
    <col min="6424" max="6424" width="1.85546875" style="36" customWidth="1"/>
    <col min="6425" max="6425" width="11.85546875" style="36" bestFit="1" customWidth="1"/>
    <col min="6426" max="6426" width="15.140625" style="36" bestFit="1" customWidth="1"/>
    <col min="6427" max="6427" width="5" style="36" customWidth="1"/>
    <col min="6428" max="6428" width="10.28515625" style="36" bestFit="1" customWidth="1"/>
    <col min="6429" max="6429" width="5" style="36" customWidth="1"/>
    <col min="6430" max="6430" width="10.28515625" style="36" bestFit="1" customWidth="1"/>
    <col min="6431" max="6433" width="9" style="36"/>
    <col min="6434" max="6434" width="10.28515625" style="36" bestFit="1" customWidth="1"/>
    <col min="6435" max="6663" width="9" style="36"/>
    <col min="6664" max="6664" width="3.7109375" style="36" customWidth="1"/>
    <col min="6665" max="6665" width="4.85546875" style="36" customWidth="1"/>
    <col min="6666" max="6666" width="5.28515625" style="36" customWidth="1"/>
    <col min="6667" max="6667" width="31.140625" style="36" customWidth="1"/>
    <col min="6668" max="6668" width="7.7109375" style="36" customWidth="1"/>
    <col min="6669" max="6669" width="2.28515625" style="36" customWidth="1"/>
    <col min="6670" max="6670" width="11.7109375" style="36" customWidth="1"/>
    <col min="6671" max="6671" width="2.42578125" style="36" customWidth="1"/>
    <col min="6672" max="6672" width="11.7109375" style="36" customWidth="1"/>
    <col min="6673" max="6673" width="2.28515625" style="36" customWidth="1"/>
    <col min="6674" max="6674" width="10.85546875" style="36" customWidth="1"/>
    <col min="6675" max="6675" width="2.28515625" style="36" customWidth="1"/>
    <col min="6676" max="6676" width="11.140625" style="36" customWidth="1"/>
    <col min="6677" max="6677" width="1.85546875" style="36" customWidth="1"/>
    <col min="6678" max="6678" width="11" style="36" customWidth="1"/>
    <col min="6679" max="6679" width="0.85546875" style="36" customWidth="1"/>
    <col min="6680" max="6680" width="1.85546875" style="36" customWidth="1"/>
    <col min="6681" max="6681" width="11.85546875" style="36" bestFit="1" customWidth="1"/>
    <col min="6682" max="6682" width="15.140625" style="36" bestFit="1" customWidth="1"/>
    <col min="6683" max="6683" width="5" style="36" customWidth="1"/>
    <col min="6684" max="6684" width="10.28515625" style="36" bestFit="1" customWidth="1"/>
    <col min="6685" max="6685" width="5" style="36" customWidth="1"/>
    <col min="6686" max="6686" width="10.28515625" style="36" bestFit="1" customWidth="1"/>
    <col min="6687" max="6689" width="9" style="36"/>
    <col min="6690" max="6690" width="10.28515625" style="36" bestFit="1" customWidth="1"/>
    <col min="6691" max="6919" width="9" style="36"/>
    <col min="6920" max="6920" width="3.7109375" style="36" customWidth="1"/>
    <col min="6921" max="6921" width="4.85546875" style="36" customWidth="1"/>
    <col min="6922" max="6922" width="5.28515625" style="36" customWidth="1"/>
    <col min="6923" max="6923" width="31.140625" style="36" customWidth="1"/>
    <col min="6924" max="6924" width="7.7109375" style="36" customWidth="1"/>
    <col min="6925" max="6925" width="2.28515625" style="36" customWidth="1"/>
    <col min="6926" max="6926" width="11.7109375" style="36" customWidth="1"/>
    <col min="6927" max="6927" width="2.42578125" style="36" customWidth="1"/>
    <col min="6928" max="6928" width="11.7109375" style="36" customWidth="1"/>
    <col min="6929" max="6929" width="2.28515625" style="36" customWidth="1"/>
    <col min="6930" max="6930" width="10.85546875" style="36" customWidth="1"/>
    <col min="6931" max="6931" width="2.28515625" style="36" customWidth="1"/>
    <col min="6932" max="6932" width="11.140625" style="36" customWidth="1"/>
    <col min="6933" max="6933" width="1.85546875" style="36" customWidth="1"/>
    <col min="6934" max="6934" width="11" style="36" customWidth="1"/>
    <col min="6935" max="6935" width="0.85546875" style="36" customWidth="1"/>
    <col min="6936" max="6936" width="1.85546875" style="36" customWidth="1"/>
    <col min="6937" max="6937" width="11.85546875" style="36" bestFit="1" customWidth="1"/>
    <col min="6938" max="6938" width="15.140625" style="36" bestFit="1" customWidth="1"/>
    <col min="6939" max="6939" width="5" style="36" customWidth="1"/>
    <col min="6940" max="6940" width="10.28515625" style="36" bestFit="1" customWidth="1"/>
    <col min="6941" max="6941" width="5" style="36" customWidth="1"/>
    <col min="6942" max="6942" width="10.28515625" style="36" bestFit="1" customWidth="1"/>
    <col min="6943" max="6945" width="9" style="36"/>
    <col min="6946" max="6946" width="10.28515625" style="36" bestFit="1" customWidth="1"/>
    <col min="6947" max="7175" width="9" style="36"/>
    <col min="7176" max="7176" width="3.7109375" style="36" customWidth="1"/>
    <col min="7177" max="7177" width="4.85546875" style="36" customWidth="1"/>
    <col min="7178" max="7178" width="5.28515625" style="36" customWidth="1"/>
    <col min="7179" max="7179" width="31.140625" style="36" customWidth="1"/>
    <col min="7180" max="7180" width="7.7109375" style="36" customWidth="1"/>
    <col min="7181" max="7181" width="2.28515625" style="36" customWidth="1"/>
    <col min="7182" max="7182" width="11.7109375" style="36" customWidth="1"/>
    <col min="7183" max="7183" width="2.42578125" style="36" customWidth="1"/>
    <col min="7184" max="7184" width="11.7109375" style="36" customWidth="1"/>
    <col min="7185" max="7185" width="2.28515625" style="36" customWidth="1"/>
    <col min="7186" max="7186" width="10.85546875" style="36" customWidth="1"/>
    <col min="7187" max="7187" width="2.28515625" style="36" customWidth="1"/>
    <col min="7188" max="7188" width="11.140625" style="36" customWidth="1"/>
    <col min="7189" max="7189" width="1.85546875" style="36" customWidth="1"/>
    <col min="7190" max="7190" width="11" style="36" customWidth="1"/>
    <col min="7191" max="7191" width="0.85546875" style="36" customWidth="1"/>
    <col min="7192" max="7192" width="1.85546875" style="36" customWidth="1"/>
    <col min="7193" max="7193" width="11.85546875" style="36" bestFit="1" customWidth="1"/>
    <col min="7194" max="7194" width="15.140625" style="36" bestFit="1" customWidth="1"/>
    <col min="7195" max="7195" width="5" style="36" customWidth="1"/>
    <col min="7196" max="7196" width="10.28515625" style="36" bestFit="1" customWidth="1"/>
    <col min="7197" max="7197" width="5" style="36" customWidth="1"/>
    <col min="7198" max="7198" width="10.28515625" style="36" bestFit="1" customWidth="1"/>
    <col min="7199" max="7201" width="9" style="36"/>
    <col min="7202" max="7202" width="10.28515625" style="36" bestFit="1" customWidth="1"/>
    <col min="7203" max="7431" width="9" style="36"/>
    <col min="7432" max="7432" width="3.7109375" style="36" customWidth="1"/>
    <col min="7433" max="7433" width="4.85546875" style="36" customWidth="1"/>
    <col min="7434" max="7434" width="5.28515625" style="36" customWidth="1"/>
    <col min="7435" max="7435" width="31.140625" style="36" customWidth="1"/>
    <col min="7436" max="7436" width="7.7109375" style="36" customWidth="1"/>
    <col min="7437" max="7437" width="2.28515625" style="36" customWidth="1"/>
    <col min="7438" max="7438" width="11.7109375" style="36" customWidth="1"/>
    <col min="7439" max="7439" width="2.42578125" style="36" customWidth="1"/>
    <col min="7440" max="7440" width="11.7109375" style="36" customWidth="1"/>
    <col min="7441" max="7441" width="2.28515625" style="36" customWidth="1"/>
    <col min="7442" max="7442" width="10.85546875" style="36" customWidth="1"/>
    <col min="7443" max="7443" width="2.28515625" style="36" customWidth="1"/>
    <col min="7444" max="7444" width="11.140625" style="36" customWidth="1"/>
    <col min="7445" max="7445" width="1.85546875" style="36" customWidth="1"/>
    <col min="7446" max="7446" width="11" style="36" customWidth="1"/>
    <col min="7447" max="7447" width="0.85546875" style="36" customWidth="1"/>
    <col min="7448" max="7448" width="1.85546875" style="36" customWidth="1"/>
    <col min="7449" max="7449" width="11.85546875" style="36" bestFit="1" customWidth="1"/>
    <col min="7450" max="7450" width="15.140625" style="36" bestFit="1" customWidth="1"/>
    <col min="7451" max="7451" width="5" style="36" customWidth="1"/>
    <col min="7452" max="7452" width="10.28515625" style="36" bestFit="1" customWidth="1"/>
    <col min="7453" max="7453" width="5" style="36" customWidth="1"/>
    <col min="7454" max="7454" width="10.28515625" style="36" bestFit="1" customWidth="1"/>
    <col min="7455" max="7457" width="9" style="36"/>
    <col min="7458" max="7458" width="10.28515625" style="36" bestFit="1" customWidth="1"/>
    <col min="7459" max="7687" width="9" style="36"/>
    <col min="7688" max="7688" width="3.7109375" style="36" customWidth="1"/>
    <col min="7689" max="7689" width="4.85546875" style="36" customWidth="1"/>
    <col min="7690" max="7690" width="5.28515625" style="36" customWidth="1"/>
    <col min="7691" max="7691" width="31.140625" style="36" customWidth="1"/>
    <col min="7692" max="7692" width="7.7109375" style="36" customWidth="1"/>
    <col min="7693" max="7693" width="2.28515625" style="36" customWidth="1"/>
    <col min="7694" max="7694" width="11.7109375" style="36" customWidth="1"/>
    <col min="7695" max="7695" width="2.42578125" style="36" customWidth="1"/>
    <col min="7696" max="7696" width="11.7109375" style="36" customWidth="1"/>
    <col min="7697" max="7697" width="2.28515625" style="36" customWidth="1"/>
    <col min="7698" max="7698" width="10.85546875" style="36" customWidth="1"/>
    <col min="7699" max="7699" width="2.28515625" style="36" customWidth="1"/>
    <col min="7700" max="7700" width="11.140625" style="36" customWidth="1"/>
    <col min="7701" max="7701" width="1.85546875" style="36" customWidth="1"/>
    <col min="7702" max="7702" width="11" style="36" customWidth="1"/>
    <col min="7703" max="7703" width="0.85546875" style="36" customWidth="1"/>
    <col min="7704" max="7704" width="1.85546875" style="36" customWidth="1"/>
    <col min="7705" max="7705" width="11.85546875" style="36" bestFit="1" customWidth="1"/>
    <col min="7706" max="7706" width="15.140625" style="36" bestFit="1" customWidth="1"/>
    <col min="7707" max="7707" width="5" style="36" customWidth="1"/>
    <col min="7708" max="7708" width="10.28515625" style="36" bestFit="1" customWidth="1"/>
    <col min="7709" max="7709" width="5" style="36" customWidth="1"/>
    <col min="7710" max="7710" width="10.28515625" style="36" bestFit="1" customWidth="1"/>
    <col min="7711" max="7713" width="9" style="36"/>
    <col min="7714" max="7714" width="10.28515625" style="36" bestFit="1" customWidth="1"/>
    <col min="7715" max="7943" width="9" style="36"/>
    <col min="7944" max="7944" width="3.7109375" style="36" customWidth="1"/>
    <col min="7945" max="7945" width="4.85546875" style="36" customWidth="1"/>
    <col min="7946" max="7946" width="5.28515625" style="36" customWidth="1"/>
    <col min="7947" max="7947" width="31.140625" style="36" customWidth="1"/>
    <col min="7948" max="7948" width="7.7109375" style="36" customWidth="1"/>
    <col min="7949" max="7949" width="2.28515625" style="36" customWidth="1"/>
    <col min="7950" max="7950" width="11.7109375" style="36" customWidth="1"/>
    <col min="7951" max="7951" width="2.42578125" style="36" customWidth="1"/>
    <col min="7952" max="7952" width="11.7109375" style="36" customWidth="1"/>
    <col min="7953" max="7953" width="2.28515625" style="36" customWidth="1"/>
    <col min="7954" max="7954" width="10.85546875" style="36" customWidth="1"/>
    <col min="7955" max="7955" width="2.28515625" style="36" customWidth="1"/>
    <col min="7956" max="7956" width="11.140625" style="36" customWidth="1"/>
    <col min="7957" max="7957" width="1.85546875" style="36" customWidth="1"/>
    <col min="7958" max="7958" width="11" style="36" customWidth="1"/>
    <col min="7959" max="7959" width="0.85546875" style="36" customWidth="1"/>
    <col min="7960" max="7960" width="1.85546875" style="36" customWidth="1"/>
    <col min="7961" max="7961" width="11.85546875" style="36" bestFit="1" customWidth="1"/>
    <col min="7962" max="7962" width="15.140625" style="36" bestFit="1" customWidth="1"/>
    <col min="7963" max="7963" width="5" style="36" customWidth="1"/>
    <col min="7964" max="7964" width="10.28515625" style="36" bestFit="1" customWidth="1"/>
    <col min="7965" max="7965" width="5" style="36" customWidth="1"/>
    <col min="7966" max="7966" width="10.28515625" style="36" bestFit="1" customWidth="1"/>
    <col min="7967" max="7969" width="9" style="36"/>
    <col min="7970" max="7970" width="10.28515625" style="36" bestFit="1" customWidth="1"/>
    <col min="7971" max="8199" width="9" style="36"/>
    <col min="8200" max="8200" width="3.7109375" style="36" customWidth="1"/>
    <col min="8201" max="8201" width="4.85546875" style="36" customWidth="1"/>
    <col min="8202" max="8202" width="5.28515625" style="36" customWidth="1"/>
    <col min="8203" max="8203" width="31.140625" style="36" customWidth="1"/>
    <col min="8204" max="8204" width="7.7109375" style="36" customWidth="1"/>
    <col min="8205" max="8205" width="2.28515625" style="36" customWidth="1"/>
    <col min="8206" max="8206" width="11.7109375" style="36" customWidth="1"/>
    <col min="8207" max="8207" width="2.42578125" style="36" customWidth="1"/>
    <col min="8208" max="8208" width="11.7109375" style="36" customWidth="1"/>
    <col min="8209" max="8209" width="2.28515625" style="36" customWidth="1"/>
    <col min="8210" max="8210" width="10.85546875" style="36" customWidth="1"/>
    <col min="8211" max="8211" width="2.28515625" style="36" customWidth="1"/>
    <col min="8212" max="8212" width="11.140625" style="36" customWidth="1"/>
    <col min="8213" max="8213" width="1.85546875" style="36" customWidth="1"/>
    <col min="8214" max="8214" width="11" style="36" customWidth="1"/>
    <col min="8215" max="8215" width="0.85546875" style="36" customWidth="1"/>
    <col min="8216" max="8216" width="1.85546875" style="36" customWidth="1"/>
    <col min="8217" max="8217" width="11.85546875" style="36" bestFit="1" customWidth="1"/>
    <col min="8218" max="8218" width="15.140625" style="36" bestFit="1" customWidth="1"/>
    <col min="8219" max="8219" width="5" style="36" customWidth="1"/>
    <col min="8220" max="8220" width="10.28515625" style="36" bestFit="1" customWidth="1"/>
    <col min="8221" max="8221" width="5" style="36" customWidth="1"/>
    <col min="8222" max="8222" width="10.28515625" style="36" bestFit="1" customWidth="1"/>
    <col min="8223" max="8225" width="9" style="36"/>
    <col min="8226" max="8226" width="10.28515625" style="36" bestFit="1" customWidth="1"/>
    <col min="8227" max="8455" width="9" style="36"/>
    <col min="8456" max="8456" width="3.7109375" style="36" customWidth="1"/>
    <col min="8457" max="8457" width="4.85546875" style="36" customWidth="1"/>
    <col min="8458" max="8458" width="5.28515625" style="36" customWidth="1"/>
    <col min="8459" max="8459" width="31.140625" style="36" customWidth="1"/>
    <col min="8460" max="8460" width="7.7109375" style="36" customWidth="1"/>
    <col min="8461" max="8461" width="2.28515625" style="36" customWidth="1"/>
    <col min="8462" max="8462" width="11.7109375" style="36" customWidth="1"/>
    <col min="8463" max="8463" width="2.42578125" style="36" customWidth="1"/>
    <col min="8464" max="8464" width="11.7109375" style="36" customWidth="1"/>
    <col min="8465" max="8465" width="2.28515625" style="36" customWidth="1"/>
    <col min="8466" max="8466" width="10.85546875" style="36" customWidth="1"/>
    <col min="8467" max="8467" width="2.28515625" style="36" customWidth="1"/>
    <col min="8468" max="8468" width="11.140625" style="36" customWidth="1"/>
    <col min="8469" max="8469" width="1.85546875" style="36" customWidth="1"/>
    <col min="8470" max="8470" width="11" style="36" customWidth="1"/>
    <col min="8471" max="8471" width="0.85546875" style="36" customWidth="1"/>
    <col min="8472" max="8472" width="1.85546875" style="36" customWidth="1"/>
    <col min="8473" max="8473" width="11.85546875" style="36" bestFit="1" customWidth="1"/>
    <col min="8474" max="8474" width="15.140625" style="36" bestFit="1" customWidth="1"/>
    <col min="8475" max="8475" width="5" style="36" customWidth="1"/>
    <col min="8476" max="8476" width="10.28515625" style="36" bestFit="1" customWidth="1"/>
    <col min="8477" max="8477" width="5" style="36" customWidth="1"/>
    <col min="8478" max="8478" width="10.28515625" style="36" bestFit="1" customWidth="1"/>
    <col min="8479" max="8481" width="9" style="36"/>
    <col min="8482" max="8482" width="10.28515625" style="36" bestFit="1" customWidth="1"/>
    <col min="8483" max="8711" width="9" style="36"/>
    <col min="8712" max="8712" width="3.7109375" style="36" customWidth="1"/>
    <col min="8713" max="8713" width="4.85546875" style="36" customWidth="1"/>
    <col min="8714" max="8714" width="5.28515625" style="36" customWidth="1"/>
    <col min="8715" max="8715" width="31.140625" style="36" customWidth="1"/>
    <col min="8716" max="8716" width="7.7109375" style="36" customWidth="1"/>
    <col min="8717" max="8717" width="2.28515625" style="36" customWidth="1"/>
    <col min="8718" max="8718" width="11.7109375" style="36" customWidth="1"/>
    <col min="8719" max="8719" width="2.42578125" style="36" customWidth="1"/>
    <col min="8720" max="8720" width="11.7109375" style="36" customWidth="1"/>
    <col min="8721" max="8721" width="2.28515625" style="36" customWidth="1"/>
    <col min="8722" max="8722" width="10.85546875" style="36" customWidth="1"/>
    <col min="8723" max="8723" width="2.28515625" style="36" customWidth="1"/>
    <col min="8724" max="8724" width="11.140625" style="36" customWidth="1"/>
    <col min="8725" max="8725" width="1.85546875" style="36" customWidth="1"/>
    <col min="8726" max="8726" width="11" style="36" customWidth="1"/>
    <col min="8727" max="8727" width="0.85546875" style="36" customWidth="1"/>
    <col min="8728" max="8728" width="1.85546875" style="36" customWidth="1"/>
    <col min="8729" max="8729" width="11.85546875" style="36" bestFit="1" customWidth="1"/>
    <col min="8730" max="8730" width="15.140625" style="36" bestFit="1" customWidth="1"/>
    <col min="8731" max="8731" width="5" style="36" customWidth="1"/>
    <col min="8732" max="8732" width="10.28515625" style="36" bestFit="1" customWidth="1"/>
    <col min="8733" max="8733" width="5" style="36" customWidth="1"/>
    <col min="8734" max="8734" width="10.28515625" style="36" bestFit="1" customWidth="1"/>
    <col min="8735" max="8737" width="9" style="36"/>
    <col min="8738" max="8738" width="10.28515625" style="36" bestFit="1" customWidth="1"/>
    <col min="8739" max="8967" width="9" style="36"/>
    <col min="8968" max="8968" width="3.7109375" style="36" customWidth="1"/>
    <col min="8969" max="8969" width="4.85546875" style="36" customWidth="1"/>
    <col min="8970" max="8970" width="5.28515625" style="36" customWidth="1"/>
    <col min="8971" max="8971" width="31.140625" style="36" customWidth="1"/>
    <col min="8972" max="8972" width="7.7109375" style="36" customWidth="1"/>
    <col min="8973" max="8973" width="2.28515625" style="36" customWidth="1"/>
    <col min="8974" max="8974" width="11.7109375" style="36" customWidth="1"/>
    <col min="8975" max="8975" width="2.42578125" style="36" customWidth="1"/>
    <col min="8976" max="8976" width="11.7109375" style="36" customWidth="1"/>
    <col min="8977" max="8977" width="2.28515625" style="36" customWidth="1"/>
    <col min="8978" max="8978" width="10.85546875" style="36" customWidth="1"/>
    <col min="8979" max="8979" width="2.28515625" style="36" customWidth="1"/>
    <col min="8980" max="8980" width="11.140625" style="36" customWidth="1"/>
    <col min="8981" max="8981" width="1.85546875" style="36" customWidth="1"/>
    <col min="8982" max="8982" width="11" style="36" customWidth="1"/>
    <col min="8983" max="8983" width="0.85546875" style="36" customWidth="1"/>
    <col min="8984" max="8984" width="1.85546875" style="36" customWidth="1"/>
    <col min="8985" max="8985" width="11.85546875" style="36" bestFit="1" customWidth="1"/>
    <col min="8986" max="8986" width="15.140625" style="36" bestFit="1" customWidth="1"/>
    <col min="8987" max="8987" width="5" style="36" customWidth="1"/>
    <col min="8988" max="8988" width="10.28515625" style="36" bestFit="1" customWidth="1"/>
    <col min="8989" max="8989" width="5" style="36" customWidth="1"/>
    <col min="8990" max="8990" width="10.28515625" style="36" bestFit="1" customWidth="1"/>
    <col min="8991" max="8993" width="9" style="36"/>
    <col min="8994" max="8994" width="10.28515625" style="36" bestFit="1" customWidth="1"/>
    <col min="8995" max="9223" width="9" style="36"/>
    <col min="9224" max="9224" width="3.7109375" style="36" customWidth="1"/>
    <col min="9225" max="9225" width="4.85546875" style="36" customWidth="1"/>
    <col min="9226" max="9226" width="5.28515625" style="36" customWidth="1"/>
    <col min="9227" max="9227" width="31.140625" style="36" customWidth="1"/>
    <col min="9228" max="9228" width="7.7109375" style="36" customWidth="1"/>
    <col min="9229" max="9229" width="2.28515625" style="36" customWidth="1"/>
    <col min="9230" max="9230" width="11.7109375" style="36" customWidth="1"/>
    <col min="9231" max="9231" width="2.42578125" style="36" customWidth="1"/>
    <col min="9232" max="9232" width="11.7109375" style="36" customWidth="1"/>
    <col min="9233" max="9233" width="2.28515625" style="36" customWidth="1"/>
    <col min="9234" max="9234" width="10.85546875" style="36" customWidth="1"/>
    <col min="9235" max="9235" width="2.28515625" style="36" customWidth="1"/>
    <col min="9236" max="9236" width="11.140625" style="36" customWidth="1"/>
    <col min="9237" max="9237" width="1.85546875" style="36" customWidth="1"/>
    <col min="9238" max="9238" width="11" style="36" customWidth="1"/>
    <col min="9239" max="9239" width="0.85546875" style="36" customWidth="1"/>
    <col min="9240" max="9240" width="1.85546875" style="36" customWidth="1"/>
    <col min="9241" max="9241" width="11.85546875" style="36" bestFit="1" customWidth="1"/>
    <col min="9242" max="9242" width="15.140625" style="36" bestFit="1" customWidth="1"/>
    <col min="9243" max="9243" width="5" style="36" customWidth="1"/>
    <col min="9244" max="9244" width="10.28515625" style="36" bestFit="1" customWidth="1"/>
    <col min="9245" max="9245" width="5" style="36" customWidth="1"/>
    <col min="9246" max="9246" width="10.28515625" style="36" bestFit="1" customWidth="1"/>
    <col min="9247" max="9249" width="9" style="36"/>
    <col min="9250" max="9250" width="10.28515625" style="36" bestFit="1" customWidth="1"/>
    <col min="9251" max="9479" width="9" style="36"/>
    <col min="9480" max="9480" width="3.7109375" style="36" customWidth="1"/>
    <col min="9481" max="9481" width="4.85546875" style="36" customWidth="1"/>
    <col min="9482" max="9482" width="5.28515625" style="36" customWidth="1"/>
    <col min="9483" max="9483" width="31.140625" style="36" customWidth="1"/>
    <col min="9484" max="9484" width="7.7109375" style="36" customWidth="1"/>
    <col min="9485" max="9485" width="2.28515625" style="36" customWidth="1"/>
    <col min="9486" max="9486" width="11.7109375" style="36" customWidth="1"/>
    <col min="9487" max="9487" width="2.42578125" style="36" customWidth="1"/>
    <col min="9488" max="9488" width="11.7109375" style="36" customWidth="1"/>
    <col min="9489" max="9489" width="2.28515625" style="36" customWidth="1"/>
    <col min="9490" max="9490" width="10.85546875" style="36" customWidth="1"/>
    <col min="9491" max="9491" width="2.28515625" style="36" customWidth="1"/>
    <col min="9492" max="9492" width="11.140625" style="36" customWidth="1"/>
    <col min="9493" max="9493" width="1.85546875" style="36" customWidth="1"/>
    <col min="9494" max="9494" width="11" style="36" customWidth="1"/>
    <col min="9495" max="9495" width="0.85546875" style="36" customWidth="1"/>
    <col min="9496" max="9496" width="1.85546875" style="36" customWidth="1"/>
    <col min="9497" max="9497" width="11.85546875" style="36" bestFit="1" customWidth="1"/>
    <col min="9498" max="9498" width="15.140625" style="36" bestFit="1" customWidth="1"/>
    <col min="9499" max="9499" width="5" style="36" customWidth="1"/>
    <col min="9500" max="9500" width="10.28515625" style="36" bestFit="1" customWidth="1"/>
    <col min="9501" max="9501" width="5" style="36" customWidth="1"/>
    <col min="9502" max="9502" width="10.28515625" style="36" bestFit="1" customWidth="1"/>
    <col min="9503" max="9505" width="9" style="36"/>
    <col min="9506" max="9506" width="10.28515625" style="36" bestFit="1" customWidth="1"/>
    <col min="9507" max="9735" width="9" style="36"/>
    <col min="9736" max="9736" width="3.7109375" style="36" customWidth="1"/>
    <col min="9737" max="9737" width="4.85546875" style="36" customWidth="1"/>
    <col min="9738" max="9738" width="5.28515625" style="36" customWidth="1"/>
    <col min="9739" max="9739" width="31.140625" style="36" customWidth="1"/>
    <col min="9740" max="9740" width="7.7109375" style="36" customWidth="1"/>
    <col min="9741" max="9741" width="2.28515625" style="36" customWidth="1"/>
    <col min="9742" max="9742" width="11.7109375" style="36" customWidth="1"/>
    <col min="9743" max="9743" width="2.42578125" style="36" customWidth="1"/>
    <col min="9744" max="9744" width="11.7109375" style="36" customWidth="1"/>
    <col min="9745" max="9745" width="2.28515625" style="36" customWidth="1"/>
    <col min="9746" max="9746" width="10.85546875" style="36" customWidth="1"/>
    <col min="9747" max="9747" width="2.28515625" style="36" customWidth="1"/>
    <col min="9748" max="9748" width="11.140625" style="36" customWidth="1"/>
    <col min="9749" max="9749" width="1.85546875" style="36" customWidth="1"/>
    <col min="9750" max="9750" width="11" style="36" customWidth="1"/>
    <col min="9751" max="9751" width="0.85546875" style="36" customWidth="1"/>
    <col min="9752" max="9752" width="1.85546875" style="36" customWidth="1"/>
    <col min="9753" max="9753" width="11.85546875" style="36" bestFit="1" customWidth="1"/>
    <col min="9754" max="9754" width="15.140625" style="36" bestFit="1" customWidth="1"/>
    <col min="9755" max="9755" width="5" style="36" customWidth="1"/>
    <col min="9756" max="9756" width="10.28515625" style="36" bestFit="1" customWidth="1"/>
    <col min="9757" max="9757" width="5" style="36" customWidth="1"/>
    <col min="9758" max="9758" width="10.28515625" style="36" bestFit="1" customWidth="1"/>
    <col min="9759" max="9761" width="9" style="36"/>
    <col min="9762" max="9762" width="10.28515625" style="36" bestFit="1" customWidth="1"/>
    <col min="9763" max="9991" width="9" style="36"/>
    <col min="9992" max="9992" width="3.7109375" style="36" customWidth="1"/>
    <col min="9993" max="9993" width="4.85546875" style="36" customWidth="1"/>
    <col min="9994" max="9994" width="5.28515625" style="36" customWidth="1"/>
    <col min="9995" max="9995" width="31.140625" style="36" customWidth="1"/>
    <col min="9996" max="9996" width="7.7109375" style="36" customWidth="1"/>
    <col min="9997" max="9997" width="2.28515625" style="36" customWidth="1"/>
    <col min="9998" max="9998" width="11.7109375" style="36" customWidth="1"/>
    <col min="9999" max="9999" width="2.42578125" style="36" customWidth="1"/>
    <col min="10000" max="10000" width="11.7109375" style="36" customWidth="1"/>
    <col min="10001" max="10001" width="2.28515625" style="36" customWidth="1"/>
    <col min="10002" max="10002" width="10.85546875" style="36" customWidth="1"/>
    <col min="10003" max="10003" width="2.28515625" style="36" customWidth="1"/>
    <col min="10004" max="10004" width="11.140625" style="36" customWidth="1"/>
    <col min="10005" max="10005" width="1.85546875" style="36" customWidth="1"/>
    <col min="10006" max="10006" width="11" style="36" customWidth="1"/>
    <col min="10007" max="10007" width="0.85546875" style="36" customWidth="1"/>
    <col min="10008" max="10008" width="1.85546875" style="36" customWidth="1"/>
    <col min="10009" max="10009" width="11.85546875" style="36" bestFit="1" customWidth="1"/>
    <col min="10010" max="10010" width="15.140625" style="36" bestFit="1" customWidth="1"/>
    <col min="10011" max="10011" width="5" style="36" customWidth="1"/>
    <col min="10012" max="10012" width="10.28515625" style="36" bestFit="1" customWidth="1"/>
    <col min="10013" max="10013" width="5" style="36" customWidth="1"/>
    <col min="10014" max="10014" width="10.28515625" style="36" bestFit="1" customWidth="1"/>
    <col min="10015" max="10017" width="9" style="36"/>
    <col min="10018" max="10018" width="10.28515625" style="36" bestFit="1" customWidth="1"/>
    <col min="10019" max="10247" width="9" style="36"/>
    <col min="10248" max="10248" width="3.7109375" style="36" customWidth="1"/>
    <col min="10249" max="10249" width="4.85546875" style="36" customWidth="1"/>
    <col min="10250" max="10250" width="5.28515625" style="36" customWidth="1"/>
    <col min="10251" max="10251" width="31.140625" style="36" customWidth="1"/>
    <col min="10252" max="10252" width="7.7109375" style="36" customWidth="1"/>
    <col min="10253" max="10253" width="2.28515625" style="36" customWidth="1"/>
    <col min="10254" max="10254" width="11.7109375" style="36" customWidth="1"/>
    <col min="10255" max="10255" width="2.42578125" style="36" customWidth="1"/>
    <col min="10256" max="10256" width="11.7109375" style="36" customWidth="1"/>
    <col min="10257" max="10257" width="2.28515625" style="36" customWidth="1"/>
    <col min="10258" max="10258" width="10.85546875" style="36" customWidth="1"/>
    <col min="10259" max="10259" width="2.28515625" style="36" customWidth="1"/>
    <col min="10260" max="10260" width="11.140625" style="36" customWidth="1"/>
    <col min="10261" max="10261" width="1.85546875" style="36" customWidth="1"/>
    <col min="10262" max="10262" width="11" style="36" customWidth="1"/>
    <col min="10263" max="10263" width="0.85546875" style="36" customWidth="1"/>
    <col min="10264" max="10264" width="1.85546875" style="36" customWidth="1"/>
    <col min="10265" max="10265" width="11.85546875" style="36" bestFit="1" customWidth="1"/>
    <col min="10266" max="10266" width="15.140625" style="36" bestFit="1" customWidth="1"/>
    <col min="10267" max="10267" width="5" style="36" customWidth="1"/>
    <col min="10268" max="10268" width="10.28515625" style="36" bestFit="1" customWidth="1"/>
    <col min="10269" max="10269" width="5" style="36" customWidth="1"/>
    <col min="10270" max="10270" width="10.28515625" style="36" bestFit="1" customWidth="1"/>
    <col min="10271" max="10273" width="9" style="36"/>
    <col min="10274" max="10274" width="10.28515625" style="36" bestFit="1" customWidth="1"/>
    <col min="10275" max="10503" width="9" style="36"/>
    <col min="10504" max="10504" width="3.7109375" style="36" customWidth="1"/>
    <col min="10505" max="10505" width="4.85546875" style="36" customWidth="1"/>
    <col min="10506" max="10506" width="5.28515625" style="36" customWidth="1"/>
    <col min="10507" max="10507" width="31.140625" style="36" customWidth="1"/>
    <col min="10508" max="10508" width="7.7109375" style="36" customWidth="1"/>
    <col min="10509" max="10509" width="2.28515625" style="36" customWidth="1"/>
    <col min="10510" max="10510" width="11.7109375" style="36" customWidth="1"/>
    <col min="10511" max="10511" width="2.42578125" style="36" customWidth="1"/>
    <col min="10512" max="10512" width="11.7109375" style="36" customWidth="1"/>
    <col min="10513" max="10513" width="2.28515625" style="36" customWidth="1"/>
    <col min="10514" max="10514" width="10.85546875" style="36" customWidth="1"/>
    <col min="10515" max="10515" width="2.28515625" style="36" customWidth="1"/>
    <col min="10516" max="10516" width="11.140625" style="36" customWidth="1"/>
    <col min="10517" max="10517" width="1.85546875" style="36" customWidth="1"/>
    <col min="10518" max="10518" width="11" style="36" customWidth="1"/>
    <col min="10519" max="10519" width="0.85546875" style="36" customWidth="1"/>
    <col min="10520" max="10520" width="1.85546875" style="36" customWidth="1"/>
    <col min="10521" max="10521" width="11.85546875" style="36" bestFit="1" customWidth="1"/>
    <col min="10522" max="10522" width="15.140625" style="36" bestFit="1" customWidth="1"/>
    <col min="10523" max="10523" width="5" style="36" customWidth="1"/>
    <col min="10524" max="10524" width="10.28515625" style="36" bestFit="1" customWidth="1"/>
    <col min="10525" max="10525" width="5" style="36" customWidth="1"/>
    <col min="10526" max="10526" width="10.28515625" style="36" bestFit="1" customWidth="1"/>
    <col min="10527" max="10529" width="9" style="36"/>
    <col min="10530" max="10530" width="10.28515625" style="36" bestFit="1" customWidth="1"/>
    <col min="10531" max="10759" width="9" style="36"/>
    <col min="10760" max="10760" width="3.7109375" style="36" customWidth="1"/>
    <col min="10761" max="10761" width="4.85546875" style="36" customWidth="1"/>
    <col min="10762" max="10762" width="5.28515625" style="36" customWidth="1"/>
    <col min="10763" max="10763" width="31.140625" style="36" customWidth="1"/>
    <col min="10764" max="10764" width="7.7109375" style="36" customWidth="1"/>
    <col min="10765" max="10765" width="2.28515625" style="36" customWidth="1"/>
    <col min="10766" max="10766" width="11.7109375" style="36" customWidth="1"/>
    <col min="10767" max="10767" width="2.42578125" style="36" customWidth="1"/>
    <col min="10768" max="10768" width="11.7109375" style="36" customWidth="1"/>
    <col min="10769" max="10769" width="2.28515625" style="36" customWidth="1"/>
    <col min="10770" max="10770" width="10.85546875" style="36" customWidth="1"/>
    <col min="10771" max="10771" width="2.28515625" style="36" customWidth="1"/>
    <col min="10772" max="10772" width="11.140625" style="36" customWidth="1"/>
    <col min="10773" max="10773" width="1.85546875" style="36" customWidth="1"/>
    <col min="10774" max="10774" width="11" style="36" customWidth="1"/>
    <col min="10775" max="10775" width="0.85546875" style="36" customWidth="1"/>
    <col min="10776" max="10776" width="1.85546875" style="36" customWidth="1"/>
    <col min="10777" max="10777" width="11.85546875" style="36" bestFit="1" customWidth="1"/>
    <col min="10778" max="10778" width="15.140625" style="36" bestFit="1" customWidth="1"/>
    <col min="10779" max="10779" width="5" style="36" customWidth="1"/>
    <col min="10780" max="10780" width="10.28515625" style="36" bestFit="1" customWidth="1"/>
    <col min="10781" max="10781" width="5" style="36" customWidth="1"/>
    <col min="10782" max="10782" width="10.28515625" style="36" bestFit="1" customWidth="1"/>
    <col min="10783" max="10785" width="9" style="36"/>
    <col min="10786" max="10786" width="10.28515625" style="36" bestFit="1" customWidth="1"/>
    <col min="10787" max="11015" width="9" style="36"/>
    <col min="11016" max="11016" width="3.7109375" style="36" customWidth="1"/>
    <col min="11017" max="11017" width="4.85546875" style="36" customWidth="1"/>
    <col min="11018" max="11018" width="5.28515625" style="36" customWidth="1"/>
    <col min="11019" max="11019" width="31.140625" style="36" customWidth="1"/>
    <col min="11020" max="11020" width="7.7109375" style="36" customWidth="1"/>
    <col min="11021" max="11021" width="2.28515625" style="36" customWidth="1"/>
    <col min="11022" max="11022" width="11.7109375" style="36" customWidth="1"/>
    <col min="11023" max="11023" width="2.42578125" style="36" customWidth="1"/>
    <col min="11024" max="11024" width="11.7109375" style="36" customWidth="1"/>
    <col min="11025" max="11025" width="2.28515625" style="36" customWidth="1"/>
    <col min="11026" max="11026" width="10.85546875" style="36" customWidth="1"/>
    <col min="11027" max="11027" width="2.28515625" style="36" customWidth="1"/>
    <col min="11028" max="11028" width="11.140625" style="36" customWidth="1"/>
    <col min="11029" max="11029" width="1.85546875" style="36" customWidth="1"/>
    <col min="11030" max="11030" width="11" style="36" customWidth="1"/>
    <col min="11031" max="11031" width="0.85546875" style="36" customWidth="1"/>
    <col min="11032" max="11032" width="1.85546875" style="36" customWidth="1"/>
    <col min="11033" max="11033" width="11.85546875" style="36" bestFit="1" customWidth="1"/>
    <col min="11034" max="11034" width="15.140625" style="36" bestFit="1" customWidth="1"/>
    <col min="11035" max="11035" width="5" style="36" customWidth="1"/>
    <col min="11036" max="11036" width="10.28515625" style="36" bestFit="1" customWidth="1"/>
    <col min="11037" max="11037" width="5" style="36" customWidth="1"/>
    <col min="11038" max="11038" width="10.28515625" style="36" bestFit="1" customWidth="1"/>
    <col min="11039" max="11041" width="9" style="36"/>
    <col min="11042" max="11042" width="10.28515625" style="36" bestFit="1" customWidth="1"/>
    <col min="11043" max="11271" width="9" style="36"/>
    <col min="11272" max="11272" width="3.7109375" style="36" customWidth="1"/>
    <col min="11273" max="11273" width="4.85546875" style="36" customWidth="1"/>
    <col min="11274" max="11274" width="5.28515625" style="36" customWidth="1"/>
    <col min="11275" max="11275" width="31.140625" style="36" customWidth="1"/>
    <col min="11276" max="11276" width="7.7109375" style="36" customWidth="1"/>
    <col min="11277" max="11277" width="2.28515625" style="36" customWidth="1"/>
    <col min="11278" max="11278" width="11.7109375" style="36" customWidth="1"/>
    <col min="11279" max="11279" width="2.42578125" style="36" customWidth="1"/>
    <col min="11280" max="11280" width="11.7109375" style="36" customWidth="1"/>
    <col min="11281" max="11281" width="2.28515625" style="36" customWidth="1"/>
    <col min="11282" max="11282" width="10.85546875" style="36" customWidth="1"/>
    <col min="11283" max="11283" width="2.28515625" style="36" customWidth="1"/>
    <col min="11284" max="11284" width="11.140625" style="36" customWidth="1"/>
    <col min="11285" max="11285" width="1.85546875" style="36" customWidth="1"/>
    <col min="11286" max="11286" width="11" style="36" customWidth="1"/>
    <col min="11287" max="11287" width="0.85546875" style="36" customWidth="1"/>
    <col min="11288" max="11288" width="1.85546875" style="36" customWidth="1"/>
    <col min="11289" max="11289" width="11.85546875" style="36" bestFit="1" customWidth="1"/>
    <col min="11290" max="11290" width="15.140625" style="36" bestFit="1" customWidth="1"/>
    <col min="11291" max="11291" width="5" style="36" customWidth="1"/>
    <col min="11292" max="11292" width="10.28515625" style="36" bestFit="1" customWidth="1"/>
    <col min="11293" max="11293" width="5" style="36" customWidth="1"/>
    <col min="11294" max="11294" width="10.28515625" style="36" bestFit="1" customWidth="1"/>
    <col min="11295" max="11297" width="9" style="36"/>
    <col min="11298" max="11298" width="10.28515625" style="36" bestFit="1" customWidth="1"/>
    <col min="11299" max="11527" width="9" style="36"/>
    <col min="11528" max="11528" width="3.7109375" style="36" customWidth="1"/>
    <col min="11529" max="11529" width="4.85546875" style="36" customWidth="1"/>
    <col min="11530" max="11530" width="5.28515625" style="36" customWidth="1"/>
    <col min="11531" max="11531" width="31.140625" style="36" customWidth="1"/>
    <col min="11532" max="11532" width="7.7109375" style="36" customWidth="1"/>
    <col min="11533" max="11533" width="2.28515625" style="36" customWidth="1"/>
    <col min="11534" max="11534" width="11.7109375" style="36" customWidth="1"/>
    <col min="11535" max="11535" width="2.42578125" style="36" customWidth="1"/>
    <col min="11536" max="11536" width="11.7109375" style="36" customWidth="1"/>
    <col min="11537" max="11537" width="2.28515625" style="36" customWidth="1"/>
    <col min="11538" max="11538" width="10.85546875" style="36" customWidth="1"/>
    <col min="11539" max="11539" width="2.28515625" style="36" customWidth="1"/>
    <col min="11540" max="11540" width="11.140625" style="36" customWidth="1"/>
    <col min="11541" max="11541" width="1.85546875" style="36" customWidth="1"/>
    <col min="11542" max="11542" width="11" style="36" customWidth="1"/>
    <col min="11543" max="11543" width="0.85546875" style="36" customWidth="1"/>
    <col min="11544" max="11544" width="1.85546875" style="36" customWidth="1"/>
    <col min="11545" max="11545" width="11.85546875" style="36" bestFit="1" customWidth="1"/>
    <col min="11546" max="11546" width="15.140625" style="36" bestFit="1" customWidth="1"/>
    <col min="11547" max="11547" width="5" style="36" customWidth="1"/>
    <col min="11548" max="11548" width="10.28515625" style="36" bestFit="1" customWidth="1"/>
    <col min="11549" max="11549" width="5" style="36" customWidth="1"/>
    <col min="11550" max="11550" width="10.28515625" style="36" bestFit="1" customWidth="1"/>
    <col min="11551" max="11553" width="9" style="36"/>
    <col min="11554" max="11554" width="10.28515625" style="36" bestFit="1" customWidth="1"/>
    <col min="11555" max="11783" width="9" style="36"/>
    <col min="11784" max="11784" width="3.7109375" style="36" customWidth="1"/>
    <col min="11785" max="11785" width="4.85546875" style="36" customWidth="1"/>
    <col min="11786" max="11786" width="5.28515625" style="36" customWidth="1"/>
    <col min="11787" max="11787" width="31.140625" style="36" customWidth="1"/>
    <col min="11788" max="11788" width="7.7109375" style="36" customWidth="1"/>
    <col min="11789" max="11789" width="2.28515625" style="36" customWidth="1"/>
    <col min="11790" max="11790" width="11.7109375" style="36" customWidth="1"/>
    <col min="11791" max="11791" width="2.42578125" style="36" customWidth="1"/>
    <col min="11792" max="11792" width="11.7109375" style="36" customWidth="1"/>
    <col min="11793" max="11793" width="2.28515625" style="36" customWidth="1"/>
    <col min="11794" max="11794" width="10.85546875" style="36" customWidth="1"/>
    <col min="11795" max="11795" width="2.28515625" style="36" customWidth="1"/>
    <col min="11796" max="11796" width="11.140625" style="36" customWidth="1"/>
    <col min="11797" max="11797" width="1.85546875" style="36" customWidth="1"/>
    <col min="11798" max="11798" width="11" style="36" customWidth="1"/>
    <col min="11799" max="11799" width="0.85546875" style="36" customWidth="1"/>
    <col min="11800" max="11800" width="1.85546875" style="36" customWidth="1"/>
    <col min="11801" max="11801" width="11.85546875" style="36" bestFit="1" customWidth="1"/>
    <col min="11802" max="11802" width="15.140625" style="36" bestFit="1" customWidth="1"/>
    <col min="11803" max="11803" width="5" style="36" customWidth="1"/>
    <col min="11804" max="11804" width="10.28515625" style="36" bestFit="1" customWidth="1"/>
    <col min="11805" max="11805" width="5" style="36" customWidth="1"/>
    <col min="11806" max="11806" width="10.28515625" style="36" bestFit="1" customWidth="1"/>
    <col min="11807" max="11809" width="9" style="36"/>
    <col min="11810" max="11810" width="10.28515625" style="36" bestFit="1" customWidth="1"/>
    <col min="11811" max="12039" width="9" style="36"/>
    <col min="12040" max="12040" width="3.7109375" style="36" customWidth="1"/>
    <col min="12041" max="12041" width="4.85546875" style="36" customWidth="1"/>
    <col min="12042" max="12042" width="5.28515625" style="36" customWidth="1"/>
    <col min="12043" max="12043" width="31.140625" style="36" customWidth="1"/>
    <col min="12044" max="12044" width="7.7109375" style="36" customWidth="1"/>
    <col min="12045" max="12045" width="2.28515625" style="36" customWidth="1"/>
    <col min="12046" max="12046" width="11.7109375" style="36" customWidth="1"/>
    <col min="12047" max="12047" width="2.42578125" style="36" customWidth="1"/>
    <col min="12048" max="12048" width="11.7109375" style="36" customWidth="1"/>
    <col min="12049" max="12049" width="2.28515625" style="36" customWidth="1"/>
    <col min="12050" max="12050" width="10.85546875" style="36" customWidth="1"/>
    <col min="12051" max="12051" width="2.28515625" style="36" customWidth="1"/>
    <col min="12052" max="12052" width="11.140625" style="36" customWidth="1"/>
    <col min="12053" max="12053" width="1.85546875" style="36" customWidth="1"/>
    <col min="12054" max="12054" width="11" style="36" customWidth="1"/>
    <col min="12055" max="12055" width="0.85546875" style="36" customWidth="1"/>
    <col min="12056" max="12056" width="1.85546875" style="36" customWidth="1"/>
    <col min="12057" max="12057" width="11.85546875" style="36" bestFit="1" customWidth="1"/>
    <col min="12058" max="12058" width="15.140625" style="36" bestFit="1" customWidth="1"/>
    <col min="12059" max="12059" width="5" style="36" customWidth="1"/>
    <col min="12060" max="12060" width="10.28515625" style="36" bestFit="1" customWidth="1"/>
    <col min="12061" max="12061" width="5" style="36" customWidth="1"/>
    <col min="12062" max="12062" width="10.28515625" style="36" bestFit="1" customWidth="1"/>
    <col min="12063" max="12065" width="9" style="36"/>
    <col min="12066" max="12066" width="10.28515625" style="36" bestFit="1" customWidth="1"/>
    <col min="12067" max="12295" width="9" style="36"/>
    <col min="12296" max="12296" width="3.7109375" style="36" customWidth="1"/>
    <col min="12297" max="12297" width="4.85546875" style="36" customWidth="1"/>
    <col min="12298" max="12298" width="5.28515625" style="36" customWidth="1"/>
    <col min="12299" max="12299" width="31.140625" style="36" customWidth="1"/>
    <col min="12300" max="12300" width="7.7109375" style="36" customWidth="1"/>
    <col min="12301" max="12301" width="2.28515625" style="36" customWidth="1"/>
    <col min="12302" max="12302" width="11.7109375" style="36" customWidth="1"/>
    <col min="12303" max="12303" width="2.42578125" style="36" customWidth="1"/>
    <col min="12304" max="12304" width="11.7109375" style="36" customWidth="1"/>
    <col min="12305" max="12305" width="2.28515625" style="36" customWidth="1"/>
    <col min="12306" max="12306" width="10.85546875" style="36" customWidth="1"/>
    <col min="12307" max="12307" width="2.28515625" style="36" customWidth="1"/>
    <col min="12308" max="12308" width="11.140625" style="36" customWidth="1"/>
    <col min="12309" max="12309" width="1.85546875" style="36" customWidth="1"/>
    <col min="12310" max="12310" width="11" style="36" customWidth="1"/>
    <col min="12311" max="12311" width="0.85546875" style="36" customWidth="1"/>
    <col min="12312" max="12312" width="1.85546875" style="36" customWidth="1"/>
    <col min="12313" max="12313" width="11.85546875" style="36" bestFit="1" customWidth="1"/>
    <col min="12314" max="12314" width="15.140625" style="36" bestFit="1" customWidth="1"/>
    <col min="12315" max="12315" width="5" style="36" customWidth="1"/>
    <col min="12316" max="12316" width="10.28515625" style="36" bestFit="1" customWidth="1"/>
    <col min="12317" max="12317" width="5" style="36" customWidth="1"/>
    <col min="12318" max="12318" width="10.28515625" style="36" bestFit="1" customWidth="1"/>
    <col min="12319" max="12321" width="9" style="36"/>
    <col min="12322" max="12322" width="10.28515625" style="36" bestFit="1" customWidth="1"/>
    <col min="12323" max="12551" width="9" style="36"/>
    <col min="12552" max="12552" width="3.7109375" style="36" customWidth="1"/>
    <col min="12553" max="12553" width="4.85546875" style="36" customWidth="1"/>
    <col min="12554" max="12554" width="5.28515625" style="36" customWidth="1"/>
    <col min="12555" max="12555" width="31.140625" style="36" customWidth="1"/>
    <col min="12556" max="12556" width="7.7109375" style="36" customWidth="1"/>
    <col min="12557" max="12557" width="2.28515625" style="36" customWidth="1"/>
    <col min="12558" max="12558" width="11.7109375" style="36" customWidth="1"/>
    <col min="12559" max="12559" width="2.42578125" style="36" customWidth="1"/>
    <col min="12560" max="12560" width="11.7109375" style="36" customWidth="1"/>
    <col min="12561" max="12561" width="2.28515625" style="36" customWidth="1"/>
    <col min="12562" max="12562" width="10.85546875" style="36" customWidth="1"/>
    <col min="12563" max="12563" width="2.28515625" style="36" customWidth="1"/>
    <col min="12564" max="12564" width="11.140625" style="36" customWidth="1"/>
    <col min="12565" max="12565" width="1.85546875" style="36" customWidth="1"/>
    <col min="12566" max="12566" width="11" style="36" customWidth="1"/>
    <col min="12567" max="12567" width="0.85546875" style="36" customWidth="1"/>
    <col min="12568" max="12568" width="1.85546875" style="36" customWidth="1"/>
    <col min="12569" max="12569" width="11.85546875" style="36" bestFit="1" customWidth="1"/>
    <col min="12570" max="12570" width="15.140625" style="36" bestFit="1" customWidth="1"/>
    <col min="12571" max="12571" width="5" style="36" customWidth="1"/>
    <col min="12572" max="12572" width="10.28515625" style="36" bestFit="1" customWidth="1"/>
    <col min="12573" max="12573" width="5" style="36" customWidth="1"/>
    <col min="12574" max="12574" width="10.28515625" style="36" bestFit="1" customWidth="1"/>
    <col min="12575" max="12577" width="9" style="36"/>
    <col min="12578" max="12578" width="10.28515625" style="36" bestFit="1" customWidth="1"/>
    <col min="12579" max="12807" width="9" style="36"/>
    <col min="12808" max="12808" width="3.7109375" style="36" customWidth="1"/>
    <col min="12809" max="12809" width="4.85546875" style="36" customWidth="1"/>
    <col min="12810" max="12810" width="5.28515625" style="36" customWidth="1"/>
    <col min="12811" max="12811" width="31.140625" style="36" customWidth="1"/>
    <col min="12812" max="12812" width="7.7109375" style="36" customWidth="1"/>
    <col min="12813" max="12813" width="2.28515625" style="36" customWidth="1"/>
    <col min="12814" max="12814" width="11.7109375" style="36" customWidth="1"/>
    <col min="12815" max="12815" width="2.42578125" style="36" customWidth="1"/>
    <col min="12816" max="12816" width="11.7109375" style="36" customWidth="1"/>
    <col min="12817" max="12817" width="2.28515625" style="36" customWidth="1"/>
    <col min="12818" max="12818" width="10.85546875" style="36" customWidth="1"/>
    <col min="12819" max="12819" width="2.28515625" style="36" customWidth="1"/>
    <col min="12820" max="12820" width="11.140625" style="36" customWidth="1"/>
    <col min="12821" max="12821" width="1.85546875" style="36" customWidth="1"/>
    <col min="12822" max="12822" width="11" style="36" customWidth="1"/>
    <col min="12823" max="12823" width="0.85546875" style="36" customWidth="1"/>
    <col min="12824" max="12824" width="1.85546875" style="36" customWidth="1"/>
    <col min="12825" max="12825" width="11.85546875" style="36" bestFit="1" customWidth="1"/>
    <col min="12826" max="12826" width="15.140625" style="36" bestFit="1" customWidth="1"/>
    <col min="12827" max="12827" width="5" style="36" customWidth="1"/>
    <col min="12828" max="12828" width="10.28515625" style="36" bestFit="1" customWidth="1"/>
    <col min="12829" max="12829" width="5" style="36" customWidth="1"/>
    <col min="12830" max="12830" width="10.28515625" style="36" bestFit="1" customWidth="1"/>
    <col min="12831" max="12833" width="9" style="36"/>
    <col min="12834" max="12834" width="10.28515625" style="36" bestFit="1" customWidth="1"/>
    <col min="12835" max="13063" width="9" style="36"/>
    <col min="13064" max="13064" width="3.7109375" style="36" customWidth="1"/>
    <col min="13065" max="13065" width="4.85546875" style="36" customWidth="1"/>
    <col min="13066" max="13066" width="5.28515625" style="36" customWidth="1"/>
    <col min="13067" max="13067" width="31.140625" style="36" customWidth="1"/>
    <col min="13068" max="13068" width="7.7109375" style="36" customWidth="1"/>
    <col min="13069" max="13069" width="2.28515625" style="36" customWidth="1"/>
    <col min="13070" max="13070" width="11.7109375" style="36" customWidth="1"/>
    <col min="13071" max="13071" width="2.42578125" style="36" customWidth="1"/>
    <col min="13072" max="13072" width="11.7109375" style="36" customWidth="1"/>
    <col min="13073" max="13073" width="2.28515625" style="36" customWidth="1"/>
    <col min="13074" max="13074" width="10.85546875" style="36" customWidth="1"/>
    <col min="13075" max="13075" width="2.28515625" style="36" customWidth="1"/>
    <col min="13076" max="13076" width="11.140625" style="36" customWidth="1"/>
    <col min="13077" max="13077" width="1.85546875" style="36" customWidth="1"/>
    <col min="13078" max="13078" width="11" style="36" customWidth="1"/>
    <col min="13079" max="13079" width="0.85546875" style="36" customWidth="1"/>
    <col min="13080" max="13080" width="1.85546875" style="36" customWidth="1"/>
    <col min="13081" max="13081" width="11.85546875" style="36" bestFit="1" customWidth="1"/>
    <col min="13082" max="13082" width="15.140625" style="36" bestFit="1" customWidth="1"/>
    <col min="13083" max="13083" width="5" style="36" customWidth="1"/>
    <col min="13084" max="13084" width="10.28515625" style="36" bestFit="1" customWidth="1"/>
    <col min="13085" max="13085" width="5" style="36" customWidth="1"/>
    <col min="13086" max="13086" width="10.28515625" style="36" bestFit="1" customWidth="1"/>
    <col min="13087" max="13089" width="9" style="36"/>
    <col min="13090" max="13090" width="10.28515625" style="36" bestFit="1" customWidth="1"/>
    <col min="13091" max="13319" width="9" style="36"/>
    <col min="13320" max="13320" width="3.7109375" style="36" customWidth="1"/>
    <col min="13321" max="13321" width="4.85546875" style="36" customWidth="1"/>
    <col min="13322" max="13322" width="5.28515625" style="36" customWidth="1"/>
    <col min="13323" max="13323" width="31.140625" style="36" customWidth="1"/>
    <col min="13324" max="13324" width="7.7109375" style="36" customWidth="1"/>
    <col min="13325" max="13325" width="2.28515625" style="36" customWidth="1"/>
    <col min="13326" max="13326" width="11.7109375" style="36" customWidth="1"/>
    <col min="13327" max="13327" width="2.42578125" style="36" customWidth="1"/>
    <col min="13328" max="13328" width="11.7109375" style="36" customWidth="1"/>
    <col min="13329" max="13329" width="2.28515625" style="36" customWidth="1"/>
    <col min="13330" max="13330" width="10.85546875" style="36" customWidth="1"/>
    <col min="13331" max="13331" width="2.28515625" style="36" customWidth="1"/>
    <col min="13332" max="13332" width="11.140625" style="36" customWidth="1"/>
    <col min="13333" max="13333" width="1.85546875" style="36" customWidth="1"/>
    <col min="13334" max="13334" width="11" style="36" customWidth="1"/>
    <col min="13335" max="13335" width="0.85546875" style="36" customWidth="1"/>
    <col min="13336" max="13336" width="1.85546875" style="36" customWidth="1"/>
    <col min="13337" max="13337" width="11.85546875" style="36" bestFit="1" customWidth="1"/>
    <col min="13338" max="13338" width="15.140625" style="36" bestFit="1" customWidth="1"/>
    <col min="13339" max="13339" width="5" style="36" customWidth="1"/>
    <col min="13340" max="13340" width="10.28515625" style="36" bestFit="1" customWidth="1"/>
    <col min="13341" max="13341" width="5" style="36" customWidth="1"/>
    <col min="13342" max="13342" width="10.28515625" style="36" bestFit="1" customWidth="1"/>
    <col min="13343" max="13345" width="9" style="36"/>
    <col min="13346" max="13346" width="10.28515625" style="36" bestFit="1" customWidth="1"/>
    <col min="13347" max="13575" width="9" style="36"/>
    <col min="13576" max="13576" width="3.7109375" style="36" customWidth="1"/>
    <col min="13577" max="13577" width="4.85546875" style="36" customWidth="1"/>
    <col min="13578" max="13578" width="5.28515625" style="36" customWidth="1"/>
    <col min="13579" max="13579" width="31.140625" style="36" customWidth="1"/>
    <col min="13580" max="13580" width="7.7109375" style="36" customWidth="1"/>
    <col min="13581" max="13581" width="2.28515625" style="36" customWidth="1"/>
    <col min="13582" max="13582" width="11.7109375" style="36" customWidth="1"/>
    <col min="13583" max="13583" width="2.42578125" style="36" customWidth="1"/>
    <col min="13584" max="13584" width="11.7109375" style="36" customWidth="1"/>
    <col min="13585" max="13585" width="2.28515625" style="36" customWidth="1"/>
    <col min="13586" max="13586" width="10.85546875" style="36" customWidth="1"/>
    <col min="13587" max="13587" width="2.28515625" style="36" customWidth="1"/>
    <col min="13588" max="13588" width="11.140625" style="36" customWidth="1"/>
    <col min="13589" max="13589" width="1.85546875" style="36" customWidth="1"/>
    <col min="13590" max="13590" width="11" style="36" customWidth="1"/>
    <col min="13591" max="13591" width="0.85546875" style="36" customWidth="1"/>
    <col min="13592" max="13592" width="1.85546875" style="36" customWidth="1"/>
    <col min="13593" max="13593" width="11.85546875" style="36" bestFit="1" customWidth="1"/>
    <col min="13594" max="13594" width="15.140625" style="36" bestFit="1" customWidth="1"/>
    <col min="13595" max="13595" width="5" style="36" customWidth="1"/>
    <col min="13596" max="13596" width="10.28515625" style="36" bestFit="1" customWidth="1"/>
    <col min="13597" max="13597" width="5" style="36" customWidth="1"/>
    <col min="13598" max="13598" width="10.28515625" style="36" bestFit="1" customWidth="1"/>
    <col min="13599" max="13601" width="9" style="36"/>
    <col min="13602" max="13602" width="10.28515625" style="36" bestFit="1" customWidth="1"/>
    <col min="13603" max="13831" width="9" style="36"/>
    <col min="13832" max="13832" width="3.7109375" style="36" customWidth="1"/>
    <col min="13833" max="13833" width="4.85546875" style="36" customWidth="1"/>
    <col min="13834" max="13834" width="5.28515625" style="36" customWidth="1"/>
    <col min="13835" max="13835" width="31.140625" style="36" customWidth="1"/>
    <col min="13836" max="13836" width="7.7109375" style="36" customWidth="1"/>
    <col min="13837" max="13837" width="2.28515625" style="36" customWidth="1"/>
    <col min="13838" max="13838" width="11.7109375" style="36" customWidth="1"/>
    <col min="13839" max="13839" width="2.42578125" style="36" customWidth="1"/>
    <col min="13840" max="13840" width="11.7109375" style="36" customWidth="1"/>
    <col min="13841" max="13841" width="2.28515625" style="36" customWidth="1"/>
    <col min="13842" max="13842" width="10.85546875" style="36" customWidth="1"/>
    <col min="13843" max="13843" width="2.28515625" style="36" customWidth="1"/>
    <col min="13844" max="13844" width="11.140625" style="36" customWidth="1"/>
    <col min="13845" max="13845" width="1.85546875" style="36" customWidth="1"/>
    <col min="13846" max="13846" width="11" style="36" customWidth="1"/>
    <col min="13847" max="13847" width="0.85546875" style="36" customWidth="1"/>
    <col min="13848" max="13848" width="1.85546875" style="36" customWidth="1"/>
    <col min="13849" max="13849" width="11.85546875" style="36" bestFit="1" customWidth="1"/>
    <col min="13850" max="13850" width="15.140625" style="36" bestFit="1" customWidth="1"/>
    <col min="13851" max="13851" width="5" style="36" customWidth="1"/>
    <col min="13852" max="13852" width="10.28515625" style="36" bestFit="1" customWidth="1"/>
    <col min="13853" max="13853" width="5" style="36" customWidth="1"/>
    <col min="13854" max="13854" width="10.28515625" style="36" bestFit="1" customWidth="1"/>
    <col min="13855" max="13857" width="9" style="36"/>
    <col min="13858" max="13858" width="10.28515625" style="36" bestFit="1" customWidth="1"/>
    <col min="13859" max="14087" width="9" style="36"/>
    <col min="14088" max="14088" width="3.7109375" style="36" customWidth="1"/>
    <col min="14089" max="14089" width="4.85546875" style="36" customWidth="1"/>
    <col min="14090" max="14090" width="5.28515625" style="36" customWidth="1"/>
    <col min="14091" max="14091" width="31.140625" style="36" customWidth="1"/>
    <col min="14092" max="14092" width="7.7109375" style="36" customWidth="1"/>
    <col min="14093" max="14093" width="2.28515625" style="36" customWidth="1"/>
    <col min="14094" max="14094" width="11.7109375" style="36" customWidth="1"/>
    <col min="14095" max="14095" width="2.42578125" style="36" customWidth="1"/>
    <col min="14096" max="14096" width="11.7109375" style="36" customWidth="1"/>
    <col min="14097" max="14097" width="2.28515625" style="36" customWidth="1"/>
    <col min="14098" max="14098" width="10.85546875" style="36" customWidth="1"/>
    <col min="14099" max="14099" width="2.28515625" style="36" customWidth="1"/>
    <col min="14100" max="14100" width="11.140625" style="36" customWidth="1"/>
    <col min="14101" max="14101" width="1.85546875" style="36" customWidth="1"/>
    <col min="14102" max="14102" width="11" style="36" customWidth="1"/>
    <col min="14103" max="14103" width="0.85546875" style="36" customWidth="1"/>
    <col min="14104" max="14104" width="1.85546875" style="36" customWidth="1"/>
    <col min="14105" max="14105" width="11.85546875" style="36" bestFit="1" customWidth="1"/>
    <col min="14106" max="14106" width="15.140625" style="36" bestFit="1" customWidth="1"/>
    <col min="14107" max="14107" width="5" style="36" customWidth="1"/>
    <col min="14108" max="14108" width="10.28515625" style="36" bestFit="1" customWidth="1"/>
    <col min="14109" max="14109" width="5" style="36" customWidth="1"/>
    <col min="14110" max="14110" width="10.28515625" style="36" bestFit="1" customWidth="1"/>
    <col min="14111" max="14113" width="9" style="36"/>
    <col min="14114" max="14114" width="10.28515625" style="36" bestFit="1" customWidth="1"/>
    <col min="14115" max="14343" width="9" style="36"/>
    <col min="14344" max="14344" width="3.7109375" style="36" customWidth="1"/>
    <col min="14345" max="14345" width="4.85546875" style="36" customWidth="1"/>
    <col min="14346" max="14346" width="5.28515625" style="36" customWidth="1"/>
    <col min="14347" max="14347" width="31.140625" style="36" customWidth="1"/>
    <col min="14348" max="14348" width="7.7109375" style="36" customWidth="1"/>
    <col min="14349" max="14349" width="2.28515625" style="36" customWidth="1"/>
    <col min="14350" max="14350" width="11.7109375" style="36" customWidth="1"/>
    <col min="14351" max="14351" width="2.42578125" style="36" customWidth="1"/>
    <col min="14352" max="14352" width="11.7109375" style="36" customWidth="1"/>
    <col min="14353" max="14353" width="2.28515625" style="36" customWidth="1"/>
    <col min="14354" max="14354" width="10.85546875" style="36" customWidth="1"/>
    <col min="14355" max="14355" width="2.28515625" style="36" customWidth="1"/>
    <col min="14356" max="14356" width="11.140625" style="36" customWidth="1"/>
    <col min="14357" max="14357" width="1.85546875" style="36" customWidth="1"/>
    <col min="14358" max="14358" width="11" style="36" customWidth="1"/>
    <col min="14359" max="14359" width="0.85546875" style="36" customWidth="1"/>
    <col min="14360" max="14360" width="1.85546875" style="36" customWidth="1"/>
    <col min="14361" max="14361" width="11.85546875" style="36" bestFit="1" customWidth="1"/>
    <col min="14362" max="14362" width="15.140625" style="36" bestFit="1" customWidth="1"/>
    <col min="14363" max="14363" width="5" style="36" customWidth="1"/>
    <col min="14364" max="14364" width="10.28515625" style="36" bestFit="1" customWidth="1"/>
    <col min="14365" max="14365" width="5" style="36" customWidth="1"/>
    <col min="14366" max="14366" width="10.28515625" style="36" bestFit="1" customWidth="1"/>
    <col min="14367" max="14369" width="9" style="36"/>
    <col min="14370" max="14370" width="10.28515625" style="36" bestFit="1" customWidth="1"/>
    <col min="14371" max="14599" width="9" style="36"/>
    <col min="14600" max="14600" width="3.7109375" style="36" customWidth="1"/>
    <col min="14601" max="14601" width="4.85546875" style="36" customWidth="1"/>
    <col min="14602" max="14602" width="5.28515625" style="36" customWidth="1"/>
    <col min="14603" max="14603" width="31.140625" style="36" customWidth="1"/>
    <col min="14604" max="14604" width="7.7109375" style="36" customWidth="1"/>
    <col min="14605" max="14605" width="2.28515625" style="36" customWidth="1"/>
    <col min="14606" max="14606" width="11.7109375" style="36" customWidth="1"/>
    <col min="14607" max="14607" width="2.42578125" style="36" customWidth="1"/>
    <col min="14608" max="14608" width="11.7109375" style="36" customWidth="1"/>
    <col min="14609" max="14609" width="2.28515625" style="36" customWidth="1"/>
    <col min="14610" max="14610" width="10.85546875" style="36" customWidth="1"/>
    <col min="14611" max="14611" width="2.28515625" style="36" customWidth="1"/>
    <col min="14612" max="14612" width="11.140625" style="36" customWidth="1"/>
    <col min="14613" max="14613" width="1.85546875" style="36" customWidth="1"/>
    <col min="14614" max="14614" width="11" style="36" customWidth="1"/>
    <col min="14615" max="14615" width="0.85546875" style="36" customWidth="1"/>
    <col min="14616" max="14616" width="1.85546875" style="36" customWidth="1"/>
    <col min="14617" max="14617" width="11.85546875" style="36" bestFit="1" customWidth="1"/>
    <col min="14618" max="14618" width="15.140625" style="36" bestFit="1" customWidth="1"/>
    <col min="14619" max="14619" width="5" style="36" customWidth="1"/>
    <col min="14620" max="14620" width="10.28515625" style="36" bestFit="1" customWidth="1"/>
    <col min="14621" max="14621" width="5" style="36" customWidth="1"/>
    <col min="14622" max="14622" width="10.28515625" style="36" bestFit="1" customWidth="1"/>
    <col min="14623" max="14625" width="9" style="36"/>
    <col min="14626" max="14626" width="10.28515625" style="36" bestFit="1" customWidth="1"/>
    <col min="14627" max="14855" width="9" style="36"/>
    <col min="14856" max="14856" width="3.7109375" style="36" customWidth="1"/>
    <col min="14857" max="14857" width="4.85546875" style="36" customWidth="1"/>
    <col min="14858" max="14858" width="5.28515625" style="36" customWidth="1"/>
    <col min="14859" max="14859" width="31.140625" style="36" customWidth="1"/>
    <col min="14860" max="14860" width="7.7109375" style="36" customWidth="1"/>
    <col min="14861" max="14861" width="2.28515625" style="36" customWidth="1"/>
    <col min="14862" max="14862" width="11.7109375" style="36" customWidth="1"/>
    <col min="14863" max="14863" width="2.42578125" style="36" customWidth="1"/>
    <col min="14864" max="14864" width="11.7109375" style="36" customWidth="1"/>
    <col min="14865" max="14865" width="2.28515625" style="36" customWidth="1"/>
    <col min="14866" max="14866" width="10.85546875" style="36" customWidth="1"/>
    <col min="14867" max="14867" width="2.28515625" style="36" customWidth="1"/>
    <col min="14868" max="14868" width="11.140625" style="36" customWidth="1"/>
    <col min="14869" max="14869" width="1.85546875" style="36" customWidth="1"/>
    <col min="14870" max="14870" width="11" style="36" customWidth="1"/>
    <col min="14871" max="14871" width="0.85546875" style="36" customWidth="1"/>
    <col min="14872" max="14872" width="1.85546875" style="36" customWidth="1"/>
    <col min="14873" max="14873" width="11.85546875" style="36" bestFit="1" customWidth="1"/>
    <col min="14874" max="14874" width="15.140625" style="36" bestFit="1" customWidth="1"/>
    <col min="14875" max="14875" width="5" style="36" customWidth="1"/>
    <col min="14876" max="14876" width="10.28515625" style="36" bestFit="1" customWidth="1"/>
    <col min="14877" max="14877" width="5" style="36" customWidth="1"/>
    <col min="14878" max="14878" width="10.28515625" style="36" bestFit="1" customWidth="1"/>
    <col min="14879" max="14881" width="9" style="36"/>
    <col min="14882" max="14882" width="10.28515625" style="36" bestFit="1" customWidth="1"/>
    <col min="14883" max="15111" width="9" style="36"/>
    <col min="15112" max="15112" width="3.7109375" style="36" customWidth="1"/>
    <col min="15113" max="15113" width="4.85546875" style="36" customWidth="1"/>
    <col min="15114" max="15114" width="5.28515625" style="36" customWidth="1"/>
    <col min="15115" max="15115" width="31.140625" style="36" customWidth="1"/>
    <col min="15116" max="15116" width="7.7109375" style="36" customWidth="1"/>
    <col min="15117" max="15117" width="2.28515625" style="36" customWidth="1"/>
    <col min="15118" max="15118" width="11.7109375" style="36" customWidth="1"/>
    <col min="15119" max="15119" width="2.42578125" style="36" customWidth="1"/>
    <col min="15120" max="15120" width="11.7109375" style="36" customWidth="1"/>
    <col min="15121" max="15121" width="2.28515625" style="36" customWidth="1"/>
    <col min="15122" max="15122" width="10.85546875" style="36" customWidth="1"/>
    <col min="15123" max="15123" width="2.28515625" style="36" customWidth="1"/>
    <col min="15124" max="15124" width="11.140625" style="36" customWidth="1"/>
    <col min="15125" max="15125" width="1.85546875" style="36" customWidth="1"/>
    <col min="15126" max="15126" width="11" style="36" customWidth="1"/>
    <col min="15127" max="15127" width="0.85546875" style="36" customWidth="1"/>
    <col min="15128" max="15128" width="1.85546875" style="36" customWidth="1"/>
    <col min="15129" max="15129" width="11.85546875" style="36" bestFit="1" customWidth="1"/>
    <col min="15130" max="15130" width="15.140625" style="36" bestFit="1" customWidth="1"/>
    <col min="15131" max="15131" width="5" style="36" customWidth="1"/>
    <col min="15132" max="15132" width="10.28515625" style="36" bestFit="1" customWidth="1"/>
    <col min="15133" max="15133" width="5" style="36" customWidth="1"/>
    <col min="15134" max="15134" width="10.28515625" style="36" bestFit="1" customWidth="1"/>
    <col min="15135" max="15137" width="9" style="36"/>
    <col min="15138" max="15138" width="10.28515625" style="36" bestFit="1" customWidth="1"/>
    <col min="15139" max="15367" width="9" style="36"/>
    <col min="15368" max="15368" width="3.7109375" style="36" customWidth="1"/>
    <col min="15369" max="15369" width="4.85546875" style="36" customWidth="1"/>
    <col min="15370" max="15370" width="5.28515625" style="36" customWidth="1"/>
    <col min="15371" max="15371" width="31.140625" style="36" customWidth="1"/>
    <col min="15372" max="15372" width="7.7109375" style="36" customWidth="1"/>
    <col min="15373" max="15373" width="2.28515625" style="36" customWidth="1"/>
    <col min="15374" max="15374" width="11.7109375" style="36" customWidth="1"/>
    <col min="15375" max="15375" width="2.42578125" style="36" customWidth="1"/>
    <col min="15376" max="15376" width="11.7109375" style="36" customWidth="1"/>
    <col min="15377" max="15377" width="2.28515625" style="36" customWidth="1"/>
    <col min="15378" max="15378" width="10.85546875" style="36" customWidth="1"/>
    <col min="15379" max="15379" width="2.28515625" style="36" customWidth="1"/>
    <col min="15380" max="15380" width="11.140625" style="36" customWidth="1"/>
    <col min="15381" max="15381" width="1.85546875" style="36" customWidth="1"/>
    <col min="15382" max="15382" width="11" style="36" customWidth="1"/>
    <col min="15383" max="15383" width="0.85546875" style="36" customWidth="1"/>
    <col min="15384" max="15384" width="1.85546875" style="36" customWidth="1"/>
    <col min="15385" max="15385" width="11.85546875" style="36" bestFit="1" customWidth="1"/>
    <col min="15386" max="15386" width="15.140625" style="36" bestFit="1" customWidth="1"/>
    <col min="15387" max="15387" width="5" style="36" customWidth="1"/>
    <col min="15388" max="15388" width="10.28515625" style="36" bestFit="1" customWidth="1"/>
    <col min="15389" max="15389" width="5" style="36" customWidth="1"/>
    <col min="15390" max="15390" width="10.28515625" style="36" bestFit="1" customWidth="1"/>
    <col min="15391" max="15393" width="9" style="36"/>
    <col min="15394" max="15394" width="10.28515625" style="36" bestFit="1" customWidth="1"/>
    <col min="15395" max="15623" width="9" style="36"/>
    <col min="15624" max="15624" width="3.7109375" style="36" customWidth="1"/>
    <col min="15625" max="15625" width="4.85546875" style="36" customWidth="1"/>
    <col min="15626" max="15626" width="5.28515625" style="36" customWidth="1"/>
    <col min="15627" max="15627" width="31.140625" style="36" customWidth="1"/>
    <col min="15628" max="15628" width="7.7109375" style="36" customWidth="1"/>
    <col min="15629" max="15629" width="2.28515625" style="36" customWidth="1"/>
    <col min="15630" max="15630" width="11.7109375" style="36" customWidth="1"/>
    <col min="15631" max="15631" width="2.42578125" style="36" customWidth="1"/>
    <col min="15632" max="15632" width="11.7109375" style="36" customWidth="1"/>
    <col min="15633" max="15633" width="2.28515625" style="36" customWidth="1"/>
    <col min="15634" max="15634" width="10.85546875" style="36" customWidth="1"/>
    <col min="15635" max="15635" width="2.28515625" style="36" customWidth="1"/>
    <col min="15636" max="15636" width="11.140625" style="36" customWidth="1"/>
    <col min="15637" max="15637" width="1.85546875" style="36" customWidth="1"/>
    <col min="15638" max="15638" width="11" style="36" customWidth="1"/>
    <col min="15639" max="15639" width="0.85546875" style="36" customWidth="1"/>
    <col min="15640" max="15640" width="1.85546875" style="36" customWidth="1"/>
    <col min="15641" max="15641" width="11.85546875" style="36" bestFit="1" customWidth="1"/>
    <col min="15642" max="15642" width="15.140625" style="36" bestFit="1" customWidth="1"/>
    <col min="15643" max="15643" width="5" style="36" customWidth="1"/>
    <col min="15644" max="15644" width="10.28515625" style="36" bestFit="1" customWidth="1"/>
    <col min="15645" max="15645" width="5" style="36" customWidth="1"/>
    <col min="15646" max="15646" width="10.28515625" style="36" bestFit="1" customWidth="1"/>
    <col min="15647" max="15649" width="9" style="36"/>
    <col min="15650" max="15650" width="10.28515625" style="36" bestFit="1" customWidth="1"/>
    <col min="15651" max="15879" width="9" style="36"/>
    <col min="15880" max="15880" width="3.7109375" style="36" customWidth="1"/>
    <col min="15881" max="15881" width="4.85546875" style="36" customWidth="1"/>
    <col min="15882" max="15882" width="5.28515625" style="36" customWidth="1"/>
    <col min="15883" max="15883" width="31.140625" style="36" customWidth="1"/>
    <col min="15884" max="15884" width="7.7109375" style="36" customWidth="1"/>
    <col min="15885" max="15885" width="2.28515625" style="36" customWidth="1"/>
    <col min="15886" max="15886" width="11.7109375" style="36" customWidth="1"/>
    <col min="15887" max="15887" width="2.42578125" style="36" customWidth="1"/>
    <col min="15888" max="15888" width="11.7109375" style="36" customWidth="1"/>
    <col min="15889" max="15889" width="2.28515625" style="36" customWidth="1"/>
    <col min="15890" max="15890" width="10.85546875" style="36" customWidth="1"/>
    <col min="15891" max="15891" width="2.28515625" style="36" customWidth="1"/>
    <col min="15892" max="15892" width="11.140625" style="36" customWidth="1"/>
    <col min="15893" max="15893" width="1.85546875" style="36" customWidth="1"/>
    <col min="15894" max="15894" width="11" style="36" customWidth="1"/>
    <col min="15895" max="15895" width="0.85546875" style="36" customWidth="1"/>
    <col min="15896" max="15896" width="1.85546875" style="36" customWidth="1"/>
    <col min="15897" max="15897" width="11.85546875" style="36" bestFit="1" customWidth="1"/>
    <col min="15898" max="15898" width="15.140625" style="36" bestFit="1" customWidth="1"/>
    <col min="15899" max="15899" width="5" style="36" customWidth="1"/>
    <col min="15900" max="15900" width="10.28515625" style="36" bestFit="1" customWidth="1"/>
    <col min="15901" max="15901" width="5" style="36" customWidth="1"/>
    <col min="15902" max="15902" width="10.28515625" style="36" bestFit="1" customWidth="1"/>
    <col min="15903" max="15905" width="9" style="36"/>
    <col min="15906" max="15906" width="10.28515625" style="36" bestFit="1" customWidth="1"/>
    <col min="15907" max="16135" width="9" style="36"/>
    <col min="16136" max="16136" width="3.7109375" style="36" customWidth="1"/>
    <col min="16137" max="16137" width="4.85546875" style="36" customWidth="1"/>
    <col min="16138" max="16138" width="5.28515625" style="36" customWidth="1"/>
    <col min="16139" max="16139" width="31.140625" style="36" customWidth="1"/>
    <col min="16140" max="16140" width="7.7109375" style="36" customWidth="1"/>
    <col min="16141" max="16141" width="2.28515625" style="36" customWidth="1"/>
    <col min="16142" max="16142" width="11.7109375" style="36" customWidth="1"/>
    <col min="16143" max="16143" width="2.42578125" style="36" customWidth="1"/>
    <col min="16144" max="16144" width="11.7109375" style="36" customWidth="1"/>
    <col min="16145" max="16145" width="2.28515625" style="36" customWidth="1"/>
    <col min="16146" max="16146" width="10.85546875" style="36" customWidth="1"/>
    <col min="16147" max="16147" width="2.28515625" style="36" customWidth="1"/>
    <col min="16148" max="16148" width="11.140625" style="36" customWidth="1"/>
    <col min="16149" max="16149" width="1.85546875" style="36" customWidth="1"/>
    <col min="16150" max="16150" width="11" style="36" customWidth="1"/>
    <col min="16151" max="16151" width="0.85546875" style="36" customWidth="1"/>
    <col min="16152" max="16152" width="1.85546875" style="36" customWidth="1"/>
    <col min="16153" max="16153" width="11.85546875" style="36" bestFit="1" customWidth="1"/>
    <col min="16154" max="16154" width="15.140625" style="36" bestFit="1" customWidth="1"/>
    <col min="16155" max="16155" width="5" style="36" customWidth="1"/>
    <col min="16156" max="16156" width="10.28515625" style="36" bestFit="1" customWidth="1"/>
    <col min="16157" max="16157" width="5" style="36" customWidth="1"/>
    <col min="16158" max="16158" width="10.28515625" style="36" bestFit="1" customWidth="1"/>
    <col min="16159" max="16161" width="9" style="36"/>
    <col min="16162" max="16162" width="10.28515625" style="36" bestFit="1" customWidth="1"/>
    <col min="16163" max="16384" width="9" style="36"/>
  </cols>
  <sheetData>
    <row r="1" spans="1:34" s="5" customFormat="1" ht="21" x14ac:dyDescent="0.4">
      <c r="A1" s="941" t="str">
        <f>'سر برگ صفحات'!A1</f>
        <v>شرکت نمونه (سهامی عام)</v>
      </c>
      <c r="B1" s="941"/>
      <c r="C1" s="941"/>
      <c r="D1" s="941"/>
      <c r="E1" s="941"/>
      <c r="F1" s="941"/>
      <c r="G1" s="941"/>
      <c r="H1" s="941"/>
      <c r="I1" s="941"/>
      <c r="J1" s="941"/>
      <c r="K1" s="941"/>
      <c r="L1" s="941"/>
      <c r="M1" s="941"/>
      <c r="N1" s="941"/>
      <c r="O1" s="941"/>
      <c r="P1" s="941"/>
      <c r="Q1" s="941"/>
      <c r="R1" s="941"/>
      <c r="S1" s="941"/>
      <c r="T1" s="941"/>
      <c r="U1" s="941"/>
      <c r="V1" s="941"/>
      <c r="W1" s="28"/>
      <c r="X1" s="28"/>
      <c r="Y1" s="29"/>
      <c r="Z1" s="29"/>
      <c r="AA1" s="28"/>
      <c r="AB1" s="28"/>
    </row>
    <row r="2" spans="1:34"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930"/>
      <c r="S2" s="930"/>
      <c r="T2" s="930"/>
      <c r="U2" s="930"/>
      <c r="V2" s="930"/>
      <c r="W2" s="28"/>
      <c r="X2" s="28"/>
      <c r="Y2" s="29"/>
      <c r="Z2" s="29"/>
      <c r="AA2" s="28"/>
      <c r="AB2" s="28"/>
    </row>
    <row r="3" spans="1:34" s="5" customFormat="1" ht="21" x14ac:dyDescent="0.4">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930"/>
      <c r="S3" s="930"/>
      <c r="T3" s="930"/>
      <c r="U3" s="930"/>
      <c r="V3" s="930"/>
      <c r="W3" s="28"/>
      <c r="X3" s="28"/>
      <c r="Y3" s="29"/>
      <c r="Z3" s="29"/>
      <c r="AA3" s="28"/>
      <c r="AB3" s="28"/>
    </row>
    <row r="4" spans="1:34" s="51" customFormat="1" ht="19.5" x14ac:dyDescent="0.5">
      <c r="A4" s="552">
        <v>-6</v>
      </c>
      <c r="B4" s="933" t="s">
        <v>1142</v>
      </c>
      <c r="C4" s="933"/>
      <c r="D4" s="933"/>
      <c r="E4" s="933"/>
      <c r="F4" s="933"/>
      <c r="G4" s="933"/>
      <c r="H4" s="933"/>
      <c r="I4" s="933"/>
      <c r="J4" s="933"/>
      <c r="K4" s="933"/>
      <c r="L4" s="933"/>
      <c r="M4" s="933"/>
      <c r="N4" s="933"/>
      <c r="O4" s="933"/>
      <c r="P4" s="933"/>
      <c r="Q4" s="933"/>
      <c r="R4" s="933"/>
      <c r="S4" s="933"/>
      <c r="T4" s="933"/>
      <c r="U4" s="933"/>
      <c r="V4" s="933"/>
      <c r="W4" s="49"/>
      <c r="X4" s="49"/>
      <c r="Y4" s="50"/>
      <c r="Z4" s="50"/>
      <c r="AA4" s="49"/>
      <c r="AB4" s="49"/>
    </row>
    <row r="5" spans="1:34" s="51" customFormat="1" ht="19.5" x14ac:dyDescent="0.5">
      <c r="A5" s="553" t="s">
        <v>186</v>
      </c>
      <c r="B5" s="931" t="s">
        <v>915</v>
      </c>
      <c r="C5" s="931"/>
      <c r="D5" s="931"/>
      <c r="E5" s="931"/>
      <c r="F5" s="931"/>
      <c r="G5" s="931"/>
      <c r="H5" s="931"/>
      <c r="I5" s="931"/>
      <c r="J5" s="931"/>
      <c r="K5" s="931"/>
      <c r="L5" s="931"/>
      <c r="M5" s="931"/>
      <c r="N5" s="931"/>
      <c r="O5" s="931"/>
      <c r="P5" s="931"/>
      <c r="Q5" s="931"/>
      <c r="R5" s="931"/>
      <c r="S5" s="931"/>
      <c r="T5" s="931"/>
      <c r="U5" s="931"/>
      <c r="V5" s="931"/>
      <c r="W5" s="49"/>
      <c r="X5" s="49"/>
      <c r="Y5" s="50"/>
      <c r="Z5" s="50"/>
      <c r="AA5" s="49"/>
      <c r="AB5" s="49"/>
    </row>
    <row r="6" spans="1:34" s="435" customFormat="1" ht="38.25" customHeight="1" x14ac:dyDescent="0.25">
      <c r="A6" s="456"/>
      <c r="B6" s="437"/>
      <c r="C6" s="457"/>
      <c r="D6" s="942" t="s">
        <v>144</v>
      </c>
      <c r="E6" s="942"/>
      <c r="F6" s="942"/>
      <c r="G6" s="458"/>
      <c r="H6" s="942" t="s">
        <v>144</v>
      </c>
      <c r="I6" s="942"/>
      <c r="J6" s="942"/>
      <c r="K6" s="458"/>
      <c r="L6" s="942" t="s">
        <v>166</v>
      </c>
      <c r="M6" s="942"/>
      <c r="N6" s="942"/>
      <c r="O6" s="458"/>
      <c r="P6" s="942" t="s">
        <v>167</v>
      </c>
      <c r="Q6" s="942"/>
      <c r="R6" s="942"/>
      <c r="S6" s="458"/>
      <c r="T6" s="942" t="s">
        <v>168</v>
      </c>
      <c r="U6" s="942"/>
      <c r="V6" s="942"/>
      <c r="W6" s="436"/>
      <c r="Y6" s="441"/>
      <c r="Z6" s="441"/>
    </row>
    <row r="7" spans="1:34" s="463" customFormat="1" ht="15" x14ac:dyDescent="0.25">
      <c r="A7" s="456"/>
      <c r="B7" s="459"/>
      <c r="C7" s="460"/>
      <c r="D7" s="461">
        <f>'سر برگ صفحات'!$A$12</f>
        <v>1398</v>
      </c>
      <c r="E7" s="462"/>
      <c r="F7" s="461">
        <f>'سر برگ صفحات'!$A$11</f>
        <v>1397</v>
      </c>
      <c r="G7" s="460"/>
      <c r="H7" s="461">
        <f>'سر برگ صفحات'!$A$12</f>
        <v>1398</v>
      </c>
      <c r="I7" s="462"/>
      <c r="J7" s="461">
        <f>'سر برگ صفحات'!$A$11</f>
        <v>1397</v>
      </c>
      <c r="K7" s="460"/>
      <c r="L7" s="461">
        <f>'سر برگ صفحات'!$A$12</f>
        <v>1398</v>
      </c>
      <c r="M7" s="462"/>
      <c r="N7" s="461">
        <f>'سر برگ صفحات'!$A$11</f>
        <v>1397</v>
      </c>
      <c r="O7" s="460"/>
      <c r="P7" s="461">
        <f>'سر برگ صفحات'!$A$12</f>
        <v>1398</v>
      </c>
      <c r="Q7" s="462"/>
      <c r="R7" s="461">
        <f>'سر برگ صفحات'!$A$11</f>
        <v>1397</v>
      </c>
      <c r="S7" s="460"/>
      <c r="T7" s="461">
        <f>'سر برگ صفحات'!$A$12</f>
        <v>1398</v>
      </c>
      <c r="U7" s="462"/>
      <c r="V7" s="461">
        <f>'سر برگ صفحات'!$A$11</f>
        <v>1397</v>
      </c>
      <c r="W7" s="460"/>
      <c r="Y7" s="464"/>
      <c r="Z7" s="464"/>
    </row>
    <row r="8" spans="1:34" x14ac:dyDescent="0.25">
      <c r="A8" s="58"/>
      <c r="B8" s="350" t="s">
        <v>169</v>
      </c>
      <c r="C8" s="31"/>
      <c r="D8" s="25"/>
      <c r="E8" s="25"/>
      <c r="F8" s="25"/>
      <c r="G8" s="25"/>
      <c r="H8" s="25"/>
      <c r="I8" s="25"/>
      <c r="J8" s="25"/>
      <c r="K8" s="25"/>
      <c r="L8" s="25"/>
      <c r="M8" s="25"/>
      <c r="N8" s="25"/>
      <c r="O8" s="25"/>
      <c r="P8" s="25"/>
      <c r="Q8" s="25"/>
      <c r="R8" s="25"/>
      <c r="S8" s="25"/>
      <c r="T8" s="25"/>
      <c r="U8" s="25"/>
      <c r="V8" s="25"/>
      <c r="W8" s="31"/>
    </row>
    <row r="9" spans="1:34" x14ac:dyDescent="0.25">
      <c r="A9" s="58"/>
      <c r="B9" s="442" t="s">
        <v>170</v>
      </c>
      <c r="C9" s="31"/>
      <c r="D9" s="379"/>
      <c r="E9" s="379"/>
      <c r="F9" s="379"/>
      <c r="G9" s="379"/>
      <c r="H9" s="379"/>
      <c r="I9" s="379"/>
      <c r="J9" s="379"/>
      <c r="K9" s="379"/>
      <c r="L9" s="379"/>
      <c r="M9" s="379"/>
      <c r="N9" s="379"/>
      <c r="O9" s="379"/>
      <c r="P9" s="379"/>
      <c r="Q9" s="379"/>
      <c r="R9" s="379"/>
      <c r="S9" s="379"/>
      <c r="T9" s="379"/>
      <c r="U9" s="379"/>
      <c r="V9" s="379"/>
      <c r="W9" s="31"/>
    </row>
    <row r="10" spans="1:34" x14ac:dyDescent="0.25">
      <c r="A10" s="58"/>
      <c r="B10" s="442" t="s">
        <v>171</v>
      </c>
      <c r="C10" s="31"/>
      <c r="D10" s="379"/>
      <c r="E10" s="379"/>
      <c r="F10" s="379"/>
      <c r="G10" s="379"/>
      <c r="H10" s="379"/>
      <c r="I10" s="379"/>
      <c r="J10" s="379"/>
      <c r="K10" s="379"/>
      <c r="L10" s="379"/>
      <c r="M10" s="379"/>
      <c r="N10" s="379"/>
      <c r="O10" s="379"/>
      <c r="P10" s="379"/>
      <c r="Q10" s="379"/>
      <c r="R10" s="379"/>
      <c r="S10" s="379"/>
      <c r="T10" s="379"/>
      <c r="U10" s="379"/>
      <c r="V10" s="379"/>
      <c r="W10" s="31"/>
    </row>
    <row r="11" spans="1:34" ht="16.5" thickBot="1" x14ac:dyDescent="0.3">
      <c r="A11" s="58"/>
      <c r="B11" s="443" t="s">
        <v>172</v>
      </c>
      <c r="C11" s="31"/>
      <c r="D11" s="446"/>
      <c r="E11" s="25"/>
      <c r="F11" s="446"/>
      <c r="G11" s="25"/>
      <c r="H11" s="446"/>
      <c r="I11" s="25"/>
      <c r="J11" s="446"/>
      <c r="K11" s="25"/>
      <c r="L11" s="446"/>
      <c r="M11" s="25"/>
      <c r="N11" s="446"/>
      <c r="O11" s="25"/>
      <c r="P11" s="446"/>
      <c r="Q11" s="25"/>
      <c r="R11" s="446"/>
      <c r="S11" s="25"/>
      <c r="T11" s="446"/>
      <c r="U11" s="25"/>
      <c r="V11" s="446"/>
      <c r="W11" s="31"/>
    </row>
    <row r="12" spans="1:34" s="27" customFormat="1" ht="17.25" thickTop="1" thickBot="1" x14ac:dyDescent="0.45">
      <c r="A12" s="447"/>
      <c r="B12" s="343" t="s">
        <v>173</v>
      </c>
      <c r="C12" s="39"/>
      <c r="D12" s="448"/>
      <c r="E12" s="25"/>
      <c r="F12" s="448"/>
      <c r="G12" s="25"/>
      <c r="H12" s="448"/>
      <c r="I12" s="25"/>
      <c r="J12" s="448"/>
      <c r="K12" s="25"/>
      <c r="L12" s="448"/>
      <c r="M12" s="25"/>
      <c r="N12" s="448"/>
      <c r="O12" s="25"/>
      <c r="P12" s="448"/>
      <c r="Q12" s="25"/>
      <c r="R12" s="448"/>
      <c r="S12" s="25"/>
      <c r="T12" s="449"/>
      <c r="U12" s="449"/>
      <c r="V12" s="449"/>
      <c r="W12" s="39"/>
      <c r="Y12" s="40"/>
      <c r="Z12" s="40"/>
    </row>
    <row r="13" spans="1:34" s="27" customFormat="1" ht="16.5" thickTop="1" x14ac:dyDescent="0.4">
      <c r="A13" s="450"/>
      <c r="B13" s="343" t="s">
        <v>174</v>
      </c>
      <c r="C13" s="45"/>
      <c r="D13" s="449"/>
      <c r="E13" s="449"/>
      <c r="F13" s="449"/>
      <c r="G13" s="449"/>
      <c r="H13" s="449"/>
      <c r="I13" s="449"/>
      <c r="J13" s="449"/>
      <c r="K13" s="449"/>
      <c r="L13" s="449"/>
      <c r="M13" s="449"/>
      <c r="N13" s="449"/>
      <c r="O13" s="449"/>
      <c r="P13" s="449"/>
      <c r="Q13" s="449"/>
      <c r="R13" s="449"/>
      <c r="S13" s="449"/>
      <c r="T13" s="722"/>
      <c r="U13" s="449"/>
      <c r="V13" s="722"/>
      <c r="W13" s="39"/>
      <c r="Y13" s="40"/>
      <c r="Z13" s="40"/>
    </row>
    <row r="14" spans="1:34" s="27" customFormat="1" ht="16.5" thickBot="1" x14ac:dyDescent="0.3">
      <c r="A14" s="447"/>
      <c r="B14" s="777" t="s">
        <v>175</v>
      </c>
      <c r="D14" s="819"/>
      <c r="E14" s="819"/>
      <c r="F14" s="819"/>
      <c r="G14" s="819"/>
      <c r="H14" s="819"/>
      <c r="I14" s="820"/>
      <c r="J14" s="819"/>
      <c r="K14" s="819"/>
      <c r="L14" s="819"/>
      <c r="M14" s="820"/>
      <c r="N14" s="819"/>
      <c r="O14" s="819"/>
      <c r="P14" s="819"/>
      <c r="Q14" s="820"/>
      <c r="R14" s="819"/>
      <c r="S14" s="819"/>
      <c r="T14" s="821"/>
      <c r="U14" s="820"/>
      <c r="V14" s="821"/>
      <c r="W14" s="39"/>
      <c r="Y14" s="40"/>
      <c r="Z14" s="40"/>
      <c r="AB14" s="40"/>
      <c r="AC14" s="40"/>
      <c r="AD14" s="40"/>
      <c r="AE14" s="40"/>
      <c r="AF14" s="40"/>
      <c r="AG14" s="40"/>
      <c r="AH14" s="40"/>
    </row>
    <row r="15" spans="1:34" s="27" customFormat="1" ht="16.5" thickTop="1" x14ac:dyDescent="0.25">
      <c r="A15" s="447"/>
      <c r="B15" s="780" t="s">
        <v>176</v>
      </c>
      <c r="D15" s="819"/>
      <c r="E15" s="819"/>
      <c r="F15" s="819"/>
      <c r="G15" s="819"/>
      <c r="H15" s="819"/>
      <c r="I15" s="820"/>
      <c r="J15" s="819"/>
      <c r="K15" s="819"/>
      <c r="L15" s="819"/>
      <c r="M15" s="820"/>
      <c r="N15" s="819"/>
      <c r="O15" s="819"/>
      <c r="P15" s="819"/>
      <c r="Q15" s="820"/>
      <c r="R15" s="819"/>
      <c r="S15" s="819"/>
      <c r="T15" s="819"/>
      <c r="U15" s="820"/>
      <c r="V15" s="819"/>
      <c r="W15" s="39"/>
      <c r="Y15" s="40"/>
      <c r="Z15" s="40"/>
      <c r="AB15" s="40"/>
      <c r="AC15" s="40"/>
      <c r="AD15" s="40"/>
      <c r="AE15" s="40"/>
      <c r="AF15" s="40"/>
      <c r="AG15" s="40"/>
      <c r="AH15" s="40"/>
    </row>
    <row r="16" spans="1:34" s="27" customFormat="1" x14ac:dyDescent="0.25">
      <c r="A16" s="447"/>
      <c r="B16" s="777" t="s">
        <v>177</v>
      </c>
      <c r="D16" s="819"/>
      <c r="E16" s="819"/>
      <c r="F16" s="819"/>
      <c r="G16" s="819"/>
      <c r="H16" s="819"/>
      <c r="I16" s="819"/>
      <c r="J16" s="819"/>
      <c r="K16" s="819"/>
      <c r="L16" s="819"/>
      <c r="M16" s="819"/>
      <c r="N16" s="819"/>
      <c r="O16" s="819"/>
      <c r="P16" s="819"/>
      <c r="Q16" s="819"/>
      <c r="R16" s="819"/>
      <c r="S16" s="819"/>
      <c r="T16" s="820"/>
      <c r="U16" s="820"/>
      <c r="V16" s="820"/>
      <c r="W16" s="39"/>
      <c r="Y16" s="40"/>
      <c r="Z16" s="40"/>
      <c r="AB16" s="40"/>
      <c r="AC16" s="40"/>
      <c r="AD16" s="40"/>
      <c r="AE16" s="40"/>
      <c r="AF16" s="40"/>
      <c r="AG16" s="40"/>
      <c r="AH16" s="40"/>
    </row>
    <row r="17" spans="1:34" s="27" customFormat="1" x14ac:dyDescent="0.25">
      <c r="A17" s="447"/>
      <c r="B17" s="777" t="s">
        <v>178</v>
      </c>
      <c r="D17" s="819"/>
      <c r="E17" s="819"/>
      <c r="F17" s="819"/>
      <c r="G17" s="819"/>
      <c r="H17" s="819"/>
      <c r="I17" s="819"/>
      <c r="J17" s="819"/>
      <c r="K17" s="819"/>
      <c r="L17" s="819"/>
      <c r="M17" s="819"/>
      <c r="N17" s="819"/>
      <c r="O17" s="819"/>
      <c r="P17" s="819"/>
      <c r="Q17" s="819"/>
      <c r="R17" s="819"/>
      <c r="S17" s="819"/>
      <c r="T17" s="820"/>
      <c r="U17" s="820"/>
      <c r="V17" s="820"/>
      <c r="W17" s="39"/>
      <c r="Y17" s="40"/>
      <c r="Z17" s="40"/>
      <c r="AB17" s="40"/>
      <c r="AC17" s="40"/>
      <c r="AD17" s="40"/>
      <c r="AE17" s="40"/>
      <c r="AF17" s="40"/>
      <c r="AG17" s="40"/>
      <c r="AH17" s="40"/>
    </row>
    <row r="18" spans="1:34" s="27" customFormat="1" ht="16.5" thickBot="1" x14ac:dyDescent="0.3">
      <c r="A18" s="447"/>
      <c r="B18" s="777" t="s">
        <v>179</v>
      </c>
      <c r="D18" s="819"/>
      <c r="E18" s="819"/>
      <c r="F18" s="819"/>
      <c r="G18" s="819"/>
      <c r="H18" s="819"/>
      <c r="I18" s="819"/>
      <c r="J18" s="819"/>
      <c r="K18" s="819"/>
      <c r="L18" s="819"/>
      <c r="M18" s="819"/>
      <c r="N18" s="819"/>
      <c r="O18" s="819"/>
      <c r="P18" s="819"/>
      <c r="Q18" s="819"/>
      <c r="R18" s="819"/>
      <c r="S18" s="820"/>
      <c r="T18" s="822"/>
      <c r="U18" s="820"/>
      <c r="V18" s="822"/>
      <c r="W18" s="39"/>
      <c r="Y18" s="40"/>
      <c r="Z18" s="40"/>
    </row>
    <row r="19" spans="1:34" s="27" customFormat="1" ht="16.5" thickTop="1" x14ac:dyDescent="0.25">
      <c r="A19" s="447"/>
      <c r="B19" s="777" t="s">
        <v>180</v>
      </c>
      <c r="D19" s="819"/>
      <c r="E19" s="819"/>
      <c r="F19" s="819"/>
      <c r="G19" s="819"/>
      <c r="H19" s="819"/>
      <c r="I19" s="819"/>
      <c r="J19" s="819"/>
      <c r="K19" s="819"/>
      <c r="L19" s="819"/>
      <c r="M19" s="819"/>
      <c r="N19" s="819"/>
      <c r="O19" s="819"/>
      <c r="P19" s="819"/>
      <c r="Q19" s="819"/>
      <c r="R19" s="819"/>
      <c r="S19" s="820"/>
      <c r="T19" s="820"/>
      <c r="U19" s="820"/>
      <c r="V19" s="820"/>
      <c r="W19" s="39"/>
      <c r="Y19" s="40"/>
      <c r="Z19" s="40"/>
    </row>
    <row r="20" spans="1:34" s="27" customFormat="1" x14ac:dyDescent="0.25">
      <c r="A20" s="447"/>
      <c r="B20" s="777" t="s">
        <v>181</v>
      </c>
      <c r="D20" s="820"/>
      <c r="E20" s="820"/>
      <c r="F20" s="820"/>
      <c r="G20" s="820"/>
      <c r="H20" s="820"/>
      <c r="I20" s="820"/>
      <c r="J20" s="820"/>
      <c r="K20" s="820"/>
      <c r="L20" s="820"/>
      <c r="M20" s="820"/>
      <c r="N20" s="820"/>
      <c r="O20" s="820"/>
      <c r="P20" s="820"/>
      <c r="Q20" s="820"/>
      <c r="R20" s="820"/>
      <c r="S20" s="820"/>
      <c r="T20" s="820"/>
      <c r="U20" s="820"/>
      <c r="V20" s="820"/>
      <c r="W20" s="39"/>
      <c r="Y20" s="40"/>
      <c r="Z20" s="40"/>
    </row>
    <row r="21" spans="1:34" s="27" customFormat="1" ht="16.5" thickBot="1" x14ac:dyDescent="0.3">
      <c r="A21" s="447"/>
      <c r="B21" s="777" t="s">
        <v>182</v>
      </c>
      <c r="I21" s="820"/>
      <c r="M21" s="820"/>
      <c r="Q21" s="820"/>
      <c r="T21" s="822"/>
      <c r="U21" s="820"/>
      <c r="V21" s="822"/>
      <c r="W21" s="39"/>
      <c r="Y21" s="40"/>
      <c r="Z21" s="40"/>
    </row>
    <row r="22" spans="1:34" s="27" customFormat="1" ht="16.5" thickTop="1" x14ac:dyDescent="0.25">
      <c r="A22" s="447"/>
      <c r="B22" s="777" t="s">
        <v>183</v>
      </c>
      <c r="D22" s="820"/>
      <c r="E22" s="820"/>
      <c r="F22" s="820"/>
      <c r="G22" s="820"/>
      <c r="H22" s="820"/>
      <c r="I22" s="820"/>
      <c r="J22" s="820"/>
      <c r="K22" s="820"/>
      <c r="L22" s="820"/>
      <c r="M22" s="820"/>
      <c r="N22" s="820"/>
      <c r="O22" s="820"/>
      <c r="P22" s="820"/>
      <c r="Q22" s="820"/>
      <c r="R22" s="820"/>
      <c r="S22" s="820"/>
      <c r="T22" s="820"/>
      <c r="U22" s="820"/>
      <c r="V22" s="820"/>
      <c r="W22" s="39"/>
      <c r="Y22" s="40"/>
      <c r="Z22" s="40"/>
    </row>
    <row r="23" spans="1:34" s="27" customFormat="1" x14ac:dyDescent="0.25">
      <c r="A23" s="447"/>
      <c r="B23" s="777" t="s">
        <v>184</v>
      </c>
      <c r="D23" s="820"/>
      <c r="E23" s="820"/>
      <c r="F23" s="820"/>
      <c r="G23" s="820"/>
      <c r="H23" s="820"/>
      <c r="I23" s="820"/>
      <c r="J23" s="820"/>
      <c r="K23" s="820"/>
      <c r="L23" s="820"/>
      <c r="M23" s="820"/>
      <c r="N23" s="820"/>
      <c r="O23" s="820"/>
      <c r="P23" s="820"/>
      <c r="Q23" s="820"/>
      <c r="R23" s="820"/>
      <c r="S23" s="820"/>
      <c r="T23" s="820"/>
      <c r="U23" s="820"/>
      <c r="V23" s="820"/>
      <c r="W23" s="39"/>
      <c r="Y23" s="40"/>
      <c r="Z23" s="40"/>
    </row>
    <row r="24" spans="1:34" s="27" customFormat="1" x14ac:dyDescent="0.25">
      <c r="A24" s="447"/>
      <c r="B24" s="823" t="s">
        <v>185</v>
      </c>
      <c r="D24" s="820"/>
      <c r="E24" s="820"/>
      <c r="F24" s="820"/>
      <c r="G24" s="820"/>
      <c r="H24" s="820"/>
      <c r="I24" s="820"/>
      <c r="J24" s="820"/>
      <c r="K24" s="820"/>
      <c r="L24" s="820"/>
      <c r="M24" s="820"/>
      <c r="N24" s="820"/>
      <c r="O24" s="820"/>
      <c r="P24" s="820"/>
      <c r="Q24" s="820"/>
      <c r="R24" s="820"/>
      <c r="S24" s="820"/>
      <c r="T24" s="820"/>
      <c r="U24" s="820"/>
      <c r="V24" s="820"/>
      <c r="W24" s="39"/>
      <c r="Y24" s="40"/>
      <c r="Z24" s="40"/>
    </row>
    <row r="25" spans="1:34" s="27" customFormat="1" x14ac:dyDescent="0.25">
      <c r="A25" s="468" t="s">
        <v>187</v>
      </c>
      <c r="B25" s="943" t="s">
        <v>1061</v>
      </c>
      <c r="C25" s="943"/>
      <c r="D25" s="943"/>
      <c r="E25" s="943"/>
      <c r="F25" s="943"/>
      <c r="G25" s="943"/>
      <c r="H25" s="943"/>
      <c r="I25" s="943"/>
      <c r="J25" s="943"/>
      <c r="K25" s="943"/>
      <c r="L25" s="943"/>
      <c r="M25" s="943"/>
      <c r="N25" s="943"/>
      <c r="O25" s="943"/>
      <c r="P25" s="943"/>
      <c r="Q25" s="943"/>
      <c r="R25" s="943"/>
      <c r="S25" s="943"/>
      <c r="T25" s="943"/>
      <c r="U25" s="943"/>
      <c r="V25" s="943"/>
      <c r="W25" s="39"/>
      <c r="Y25" s="452"/>
      <c r="Z25" s="40"/>
    </row>
    <row r="26" spans="1:34" s="27" customFormat="1" x14ac:dyDescent="0.25">
      <c r="A26" s="451"/>
      <c r="B26" s="943"/>
      <c r="C26" s="943"/>
      <c r="D26" s="943"/>
      <c r="E26" s="943"/>
      <c r="F26" s="943"/>
      <c r="G26" s="943"/>
      <c r="H26" s="943"/>
      <c r="I26" s="943"/>
      <c r="J26" s="943"/>
      <c r="K26" s="943"/>
      <c r="L26" s="943"/>
      <c r="M26" s="943"/>
      <c r="N26" s="943"/>
      <c r="O26" s="943"/>
      <c r="P26" s="943"/>
      <c r="Q26" s="943"/>
      <c r="R26" s="943"/>
      <c r="S26" s="943"/>
      <c r="T26" s="943"/>
      <c r="U26" s="943"/>
      <c r="V26" s="943"/>
      <c r="W26" s="39"/>
      <c r="Y26" s="452"/>
      <c r="Z26" s="40"/>
    </row>
    <row r="27" spans="1:34" s="27" customFormat="1" x14ac:dyDescent="0.25">
      <c r="A27" s="447"/>
      <c r="B27" s="454"/>
      <c r="C27" s="39"/>
      <c r="D27" s="947" t="s">
        <v>188</v>
      </c>
      <c r="E27" s="947"/>
      <c r="F27" s="947"/>
      <c r="G27" s="947"/>
      <c r="H27" s="947"/>
      <c r="I27" s="25"/>
      <c r="J27" s="947" t="s">
        <v>189</v>
      </c>
      <c r="K27" s="947"/>
      <c r="L27" s="947"/>
      <c r="M27" s="947"/>
      <c r="N27" s="947"/>
      <c r="O27" s="25"/>
      <c r="P27" s="25"/>
      <c r="Q27" s="25"/>
      <c r="R27" s="25"/>
      <c r="S27" s="25"/>
      <c r="T27" s="25"/>
      <c r="U27" s="25"/>
      <c r="V27" s="25"/>
      <c r="W27" s="39"/>
      <c r="Y27" s="452"/>
      <c r="Z27" s="40"/>
    </row>
    <row r="28" spans="1:34" s="27" customFormat="1" x14ac:dyDescent="0.25">
      <c r="A28" s="447"/>
      <c r="B28" s="454"/>
      <c r="C28" s="39"/>
      <c r="D28" s="946" t="s">
        <v>144</v>
      </c>
      <c r="E28" s="946"/>
      <c r="F28" s="946"/>
      <c r="G28" s="946"/>
      <c r="H28" s="946"/>
      <c r="I28" s="25"/>
      <c r="J28" s="25"/>
      <c r="K28" s="25"/>
      <c r="L28" s="25"/>
      <c r="M28" s="25"/>
      <c r="N28" s="25"/>
      <c r="O28" s="25"/>
      <c r="P28" s="25"/>
      <c r="Q28" s="25"/>
      <c r="R28" s="25"/>
      <c r="S28" s="25"/>
      <c r="T28" s="25"/>
      <c r="U28" s="25"/>
      <c r="V28" s="25"/>
      <c r="W28" s="39"/>
      <c r="Y28" s="452"/>
      <c r="Z28" s="40"/>
    </row>
    <row r="29" spans="1:34" s="27" customFormat="1" x14ac:dyDescent="0.25">
      <c r="A29" s="447"/>
      <c r="B29" s="454"/>
      <c r="C29" s="39"/>
      <c r="D29" s="946" t="s">
        <v>144</v>
      </c>
      <c r="E29" s="946"/>
      <c r="F29" s="946"/>
      <c r="G29" s="946"/>
      <c r="H29" s="946"/>
      <c r="I29" s="25"/>
      <c r="J29" s="25"/>
      <c r="K29" s="25"/>
      <c r="L29" s="25"/>
      <c r="M29" s="25"/>
      <c r="N29" s="25"/>
      <c r="O29" s="25"/>
      <c r="P29" s="25"/>
      <c r="Q29" s="25"/>
      <c r="R29" s="25"/>
      <c r="S29" s="25"/>
      <c r="T29" s="25"/>
      <c r="U29" s="25"/>
      <c r="V29" s="25"/>
      <c r="W29" s="39"/>
      <c r="Y29" s="452"/>
      <c r="Z29" s="40"/>
    </row>
    <row r="30" spans="1:34" s="27" customFormat="1" ht="17.45" customHeight="1" x14ac:dyDescent="0.25">
      <c r="A30" s="451" t="s">
        <v>190</v>
      </c>
      <c r="B30" s="944" t="s">
        <v>958</v>
      </c>
      <c r="C30" s="944"/>
      <c r="D30" s="944"/>
      <c r="E30" s="944"/>
      <c r="F30" s="944"/>
      <c r="G30" s="944"/>
      <c r="H30" s="944"/>
      <c r="I30" s="944"/>
      <c r="J30" s="944"/>
      <c r="K30" s="944"/>
      <c r="L30" s="944"/>
      <c r="M30" s="944"/>
      <c r="N30" s="944"/>
      <c r="O30" s="944"/>
      <c r="P30" s="944"/>
      <c r="Q30" s="944"/>
      <c r="R30" s="944"/>
      <c r="S30" s="944"/>
      <c r="T30" s="944"/>
      <c r="U30" s="944"/>
      <c r="V30" s="944"/>
      <c r="W30" s="944"/>
      <c r="Y30" s="452"/>
      <c r="Z30" s="40"/>
    </row>
    <row r="31" spans="1:34" s="27" customFormat="1" x14ac:dyDescent="0.25">
      <c r="A31" s="451"/>
      <c r="B31" s="944"/>
      <c r="C31" s="944"/>
      <c r="D31" s="944"/>
      <c r="E31" s="944"/>
      <c r="F31" s="944"/>
      <c r="G31" s="944"/>
      <c r="H31" s="944"/>
      <c r="I31" s="944"/>
      <c r="J31" s="944"/>
      <c r="K31" s="944"/>
      <c r="L31" s="944"/>
      <c r="M31" s="944"/>
      <c r="N31" s="944"/>
      <c r="O31" s="944"/>
      <c r="P31" s="944"/>
      <c r="Q31" s="944"/>
      <c r="R31" s="944"/>
      <c r="S31" s="944"/>
      <c r="T31" s="944"/>
      <c r="U31" s="944"/>
      <c r="V31" s="944"/>
      <c r="W31" s="944"/>
      <c r="Y31" s="452"/>
      <c r="Z31" s="40"/>
    </row>
    <row r="32" spans="1:34" s="27" customFormat="1" x14ac:dyDescent="0.25">
      <c r="A32" s="451"/>
      <c r="B32" s="944"/>
      <c r="C32" s="944"/>
      <c r="D32" s="944"/>
      <c r="E32" s="944"/>
      <c r="F32" s="944"/>
      <c r="G32" s="944"/>
      <c r="H32" s="944"/>
      <c r="I32" s="944"/>
      <c r="J32" s="944"/>
      <c r="K32" s="944"/>
      <c r="L32" s="944"/>
      <c r="M32" s="944"/>
      <c r="N32" s="944"/>
      <c r="O32" s="944"/>
      <c r="P32" s="944"/>
      <c r="Q32" s="944"/>
      <c r="R32" s="944"/>
      <c r="S32" s="944"/>
      <c r="T32" s="944"/>
      <c r="U32" s="944"/>
      <c r="V32" s="944"/>
      <c r="W32" s="944"/>
      <c r="Y32" s="452"/>
      <c r="Z32" s="40"/>
    </row>
    <row r="33" spans="1:26" s="27" customFormat="1" x14ac:dyDescent="0.25">
      <c r="A33" s="451"/>
      <c r="B33" s="944"/>
      <c r="C33" s="944"/>
      <c r="D33" s="944"/>
      <c r="E33" s="944"/>
      <c r="F33" s="944"/>
      <c r="G33" s="944"/>
      <c r="H33" s="944"/>
      <c r="I33" s="944"/>
      <c r="J33" s="944"/>
      <c r="K33" s="944"/>
      <c r="L33" s="944"/>
      <c r="M33" s="944"/>
      <c r="N33" s="944"/>
      <c r="O33" s="944"/>
      <c r="P33" s="944"/>
      <c r="Q33" s="944"/>
      <c r="R33" s="944"/>
      <c r="S33" s="944"/>
      <c r="T33" s="944"/>
      <c r="U33" s="944"/>
      <c r="V33" s="944"/>
      <c r="W33" s="944"/>
      <c r="Y33" s="452"/>
      <c r="Z33" s="40"/>
    </row>
    <row r="34" spans="1:26" s="27" customFormat="1" x14ac:dyDescent="0.25">
      <c r="A34" s="451"/>
      <c r="B34" s="772"/>
      <c r="C34" s="772"/>
      <c r="D34" s="772"/>
      <c r="E34" s="772"/>
      <c r="F34" s="772"/>
      <c r="G34" s="772"/>
      <c r="H34" s="772"/>
      <c r="I34" s="772"/>
      <c r="J34" s="772"/>
      <c r="K34" s="772"/>
      <c r="L34" s="772"/>
      <c r="M34" s="772"/>
      <c r="N34" s="772"/>
      <c r="O34" s="772"/>
      <c r="P34" s="772"/>
      <c r="Q34" s="772"/>
      <c r="R34" s="772"/>
      <c r="S34" s="772"/>
      <c r="T34" s="772"/>
      <c r="U34" s="772"/>
      <c r="V34" s="772"/>
      <c r="W34" s="772"/>
      <c r="Y34" s="452"/>
      <c r="Z34" s="40"/>
    </row>
    <row r="35" spans="1:26" s="27" customFormat="1" x14ac:dyDescent="0.25">
      <c r="A35" s="451"/>
      <c r="B35" s="772"/>
      <c r="C35" s="772"/>
      <c r="D35" s="772"/>
      <c r="E35" s="772"/>
      <c r="F35" s="772"/>
      <c r="G35" s="772"/>
      <c r="H35" s="772"/>
      <c r="I35" s="772"/>
      <c r="J35" s="772"/>
      <c r="K35" s="772"/>
      <c r="L35" s="772"/>
      <c r="M35" s="772"/>
      <c r="N35" s="772"/>
      <c r="O35" s="772"/>
      <c r="P35" s="772"/>
      <c r="Q35" s="772"/>
      <c r="R35" s="772"/>
      <c r="S35" s="772"/>
      <c r="T35" s="772"/>
      <c r="U35" s="772"/>
      <c r="V35" s="772"/>
      <c r="W35" s="772"/>
      <c r="Y35" s="452"/>
      <c r="Z35" s="40"/>
    </row>
    <row r="37" spans="1:26" x14ac:dyDescent="0.25">
      <c r="A37" s="948" t="s">
        <v>1237</v>
      </c>
      <c r="B37" s="948"/>
      <c r="C37" s="948"/>
      <c r="D37" s="948"/>
      <c r="E37" s="948"/>
      <c r="F37" s="948"/>
      <c r="G37" s="948"/>
      <c r="H37" s="948"/>
      <c r="I37" s="948"/>
      <c r="J37" s="948"/>
      <c r="K37" s="948"/>
      <c r="L37" s="948"/>
      <c r="M37" s="948"/>
      <c r="N37" s="948"/>
      <c r="O37" s="948"/>
      <c r="P37" s="948"/>
      <c r="Q37" s="948"/>
      <c r="R37" s="948"/>
      <c r="S37" s="948"/>
      <c r="T37" s="948"/>
      <c r="U37" s="948"/>
      <c r="V37" s="948"/>
      <c r="W37" s="948"/>
    </row>
    <row r="39" spans="1:26" ht="18" customHeight="1" x14ac:dyDescent="0.25">
      <c r="A39" s="869" t="s">
        <v>1141</v>
      </c>
      <c r="B39" s="869"/>
      <c r="C39" s="869"/>
      <c r="D39" s="869"/>
      <c r="E39" s="869"/>
      <c r="F39" s="869"/>
      <c r="G39" s="869"/>
      <c r="H39" s="869"/>
      <c r="I39" s="869"/>
      <c r="J39" s="869"/>
      <c r="K39" s="869"/>
      <c r="L39" s="869"/>
      <c r="M39" s="869"/>
      <c r="N39" s="869"/>
      <c r="O39" s="869"/>
      <c r="P39" s="869"/>
      <c r="Q39" s="869"/>
      <c r="R39" s="869"/>
      <c r="S39" s="869"/>
      <c r="T39" s="869"/>
      <c r="U39" s="869"/>
      <c r="V39" s="869"/>
    </row>
    <row r="40" spans="1:26" ht="18" customHeight="1" x14ac:dyDescent="0.25">
      <c r="A40" s="869"/>
      <c r="B40" s="869"/>
      <c r="C40" s="869"/>
      <c r="D40" s="869"/>
      <c r="E40" s="869"/>
      <c r="F40" s="869"/>
      <c r="G40" s="869"/>
      <c r="H40" s="869"/>
      <c r="I40" s="869"/>
      <c r="J40" s="869"/>
      <c r="K40" s="869"/>
      <c r="L40" s="869"/>
      <c r="M40" s="869"/>
      <c r="N40" s="869"/>
      <c r="O40" s="869"/>
      <c r="P40" s="869"/>
      <c r="Q40" s="869"/>
      <c r="R40" s="869"/>
      <c r="S40" s="869"/>
      <c r="T40" s="869"/>
      <c r="U40" s="869"/>
      <c r="V40" s="869"/>
    </row>
    <row r="56" spans="1:28" s="5" customFormat="1" x14ac:dyDescent="0.4">
      <c r="A56" s="945">
        <v>20</v>
      </c>
      <c r="B56" s="945"/>
      <c r="C56" s="945"/>
      <c r="D56" s="945"/>
      <c r="E56" s="945"/>
      <c r="F56" s="945"/>
      <c r="G56" s="945"/>
      <c r="H56" s="945"/>
      <c r="I56" s="945"/>
      <c r="J56" s="945"/>
      <c r="K56" s="945"/>
      <c r="L56" s="945"/>
      <c r="M56" s="945"/>
      <c r="N56" s="945"/>
      <c r="O56" s="945"/>
      <c r="P56" s="945"/>
      <c r="Q56" s="945"/>
      <c r="R56" s="945"/>
      <c r="S56" s="945"/>
      <c r="T56" s="945"/>
      <c r="U56" s="945"/>
      <c r="V56" s="945"/>
      <c r="W56" s="28"/>
      <c r="X56" s="28"/>
      <c r="Y56" s="29"/>
      <c r="Z56" s="29"/>
      <c r="AA56" s="28"/>
      <c r="AB56" s="28"/>
    </row>
  </sheetData>
  <mergeCells count="19">
    <mergeCell ref="B25:V26"/>
    <mergeCell ref="B30:W33"/>
    <mergeCell ref="A56:V56"/>
    <mergeCell ref="D28:H28"/>
    <mergeCell ref="D29:H29"/>
    <mergeCell ref="D27:H27"/>
    <mergeCell ref="J27:N27"/>
    <mergeCell ref="A37:W37"/>
    <mergeCell ref="A39:V40"/>
    <mergeCell ref="A1:V1"/>
    <mergeCell ref="A2:V2"/>
    <mergeCell ref="A3:V3"/>
    <mergeCell ref="D6:F6"/>
    <mergeCell ref="H6:J6"/>
    <mergeCell ref="L6:N6"/>
    <mergeCell ref="P6:R6"/>
    <mergeCell ref="T6:V6"/>
    <mergeCell ref="B5:V5"/>
    <mergeCell ref="B4:V4"/>
  </mergeCells>
  <conditionalFormatting sqref="J22 I21:I22 I27:J29 I23:J23 D27:D29 O27:V29 D22:H23 N22 M21:M22 M23:N23 K22:L23 K28:N29 R22 Q21:Q22 Q23:R23 O22:P23 V22 U21:U22 U23:V23 U14:V18 D9:V11 S22:T23 S16:T18 D14:T15 D16:R19 T20:V21">
    <cfRule type="cellIs" dxfId="1" priority="49" stopIfTrue="1" operator="lessThan">
      <formula>0</formula>
    </cfRule>
  </conditionalFormatting>
  <pageMargins left="0.39370078740157483" right="0.78740157480314965" top="0.39370078740157483" bottom="0.39370078740157483" header="0.31496062992125984" footer="0.31496062992125984"/>
  <pageSetup scale="8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rightToLeft="1" view="pageBreakPreview" topLeftCell="A19" zoomScale="98" zoomScaleSheetLayoutView="98" workbookViewId="0"/>
  </sheetViews>
  <sheetFormatPr defaultRowHeight="15.75" x14ac:dyDescent="0.25"/>
  <cols>
    <col min="1" max="1" width="4.7109375" style="59" bestFit="1" customWidth="1"/>
    <col min="2" max="2" width="28.28515625" style="36" bestFit="1" customWidth="1"/>
    <col min="3" max="3" width="0.85546875" style="36" customWidth="1"/>
    <col min="4" max="4" width="8.85546875" style="36" customWidth="1"/>
    <col min="5" max="5" width="0.85546875" style="36" customWidth="1"/>
    <col min="6" max="6" width="8.85546875" style="36" customWidth="1"/>
    <col min="7" max="7" width="0.85546875" style="36" customWidth="1"/>
    <col min="8" max="8" width="8.85546875" style="36" customWidth="1"/>
    <col min="9" max="9" width="0.85546875" style="36" customWidth="1"/>
    <col min="10" max="10" width="8.85546875" style="36" customWidth="1"/>
    <col min="11" max="11" width="0.85546875" style="36" customWidth="1"/>
    <col min="12" max="12" width="8.85546875" style="36" customWidth="1"/>
    <col min="13" max="13" width="0.85546875" style="36" customWidth="1"/>
    <col min="14" max="14" width="8.85546875" style="36" customWidth="1"/>
    <col min="15" max="15" width="0.85546875" style="36" customWidth="1"/>
    <col min="16" max="16" width="4.140625" style="36" customWidth="1"/>
    <col min="17" max="17" width="1.85546875" style="36" customWidth="1"/>
    <col min="18" max="18" width="11" style="36" customWidth="1"/>
    <col min="19" max="19" width="0.85546875" style="36" customWidth="1"/>
    <col min="20" max="20" width="1.85546875" style="36" customWidth="1"/>
    <col min="21" max="21" width="11.85546875" style="35" bestFit="1" customWidth="1"/>
    <col min="22" max="22" width="15.140625" style="35" bestFit="1" customWidth="1"/>
    <col min="23" max="23" width="5" style="36" customWidth="1"/>
    <col min="24" max="24" width="10.28515625" style="36" bestFit="1" customWidth="1"/>
    <col min="25" max="25" width="5" style="36" customWidth="1"/>
    <col min="26" max="26" width="10.28515625" style="36" bestFit="1" customWidth="1"/>
    <col min="27" max="29" width="9" style="36"/>
    <col min="30" max="30" width="10.28515625" style="36" bestFit="1" customWidth="1"/>
    <col min="31" max="259" width="9" style="36"/>
    <col min="260" max="260" width="3.7109375" style="36" customWidth="1"/>
    <col min="261" max="261" width="4.85546875" style="36" customWidth="1"/>
    <col min="262" max="262" width="5.28515625" style="36" customWidth="1"/>
    <col min="263" max="263" width="31.140625" style="36" customWidth="1"/>
    <col min="264" max="264" width="7.7109375" style="36" customWidth="1"/>
    <col min="265" max="265" width="2.28515625" style="36" customWidth="1"/>
    <col min="266" max="266" width="11.7109375" style="36" customWidth="1"/>
    <col min="267" max="267" width="2.42578125" style="36" customWidth="1"/>
    <col min="268" max="268" width="11.7109375" style="36" customWidth="1"/>
    <col min="269" max="269" width="2.28515625" style="36" customWidth="1"/>
    <col min="270" max="270" width="10.85546875" style="36" customWidth="1"/>
    <col min="271" max="271" width="2.28515625" style="36" customWidth="1"/>
    <col min="272" max="272" width="11.140625" style="36" customWidth="1"/>
    <col min="273" max="273" width="1.85546875" style="36" customWidth="1"/>
    <col min="274" max="274" width="11" style="36" customWidth="1"/>
    <col min="275" max="275" width="0.85546875" style="36" customWidth="1"/>
    <col min="276" max="276" width="1.85546875" style="36" customWidth="1"/>
    <col min="277" max="277" width="11.85546875" style="36" bestFit="1" customWidth="1"/>
    <col min="278" max="278" width="15.140625" style="36" bestFit="1" customWidth="1"/>
    <col min="279" max="279" width="5" style="36" customWidth="1"/>
    <col min="280" max="280" width="10.28515625" style="36" bestFit="1" customWidth="1"/>
    <col min="281" max="281" width="5" style="36" customWidth="1"/>
    <col min="282" max="282" width="10.28515625" style="36" bestFit="1" customWidth="1"/>
    <col min="283" max="285" width="9" style="36"/>
    <col min="286" max="286" width="10.28515625" style="36" bestFit="1" customWidth="1"/>
    <col min="287" max="515" width="9" style="36"/>
    <col min="516" max="516" width="3.7109375" style="36" customWidth="1"/>
    <col min="517" max="517" width="4.85546875" style="36" customWidth="1"/>
    <col min="518" max="518" width="5.28515625" style="36" customWidth="1"/>
    <col min="519" max="519" width="31.140625" style="36" customWidth="1"/>
    <col min="520" max="520" width="7.7109375" style="36" customWidth="1"/>
    <col min="521" max="521" width="2.28515625" style="36" customWidth="1"/>
    <col min="522" max="522" width="11.7109375" style="36" customWidth="1"/>
    <col min="523" max="523" width="2.42578125" style="36" customWidth="1"/>
    <col min="524" max="524" width="11.7109375" style="36" customWidth="1"/>
    <col min="525" max="525" width="2.28515625" style="36" customWidth="1"/>
    <col min="526" max="526" width="10.85546875" style="36" customWidth="1"/>
    <col min="527" max="527" width="2.28515625" style="36" customWidth="1"/>
    <col min="528" max="528" width="11.140625" style="36" customWidth="1"/>
    <col min="529" max="529" width="1.85546875" style="36" customWidth="1"/>
    <col min="530" max="530" width="11" style="36" customWidth="1"/>
    <col min="531" max="531" width="0.85546875" style="36" customWidth="1"/>
    <col min="532" max="532" width="1.85546875" style="36" customWidth="1"/>
    <col min="533" max="533" width="11.85546875" style="36" bestFit="1" customWidth="1"/>
    <col min="534" max="534" width="15.140625" style="36" bestFit="1" customWidth="1"/>
    <col min="535" max="535" width="5" style="36" customWidth="1"/>
    <col min="536" max="536" width="10.28515625" style="36" bestFit="1" customWidth="1"/>
    <col min="537" max="537" width="5" style="36" customWidth="1"/>
    <col min="538" max="538" width="10.28515625" style="36" bestFit="1" customWidth="1"/>
    <col min="539" max="541" width="9" style="36"/>
    <col min="542" max="542" width="10.28515625" style="36" bestFit="1" customWidth="1"/>
    <col min="543" max="771" width="9" style="36"/>
    <col min="772" max="772" width="3.7109375" style="36" customWidth="1"/>
    <col min="773" max="773" width="4.85546875" style="36" customWidth="1"/>
    <col min="774" max="774" width="5.28515625" style="36" customWidth="1"/>
    <col min="775" max="775" width="31.140625" style="36" customWidth="1"/>
    <col min="776" max="776" width="7.7109375" style="36" customWidth="1"/>
    <col min="777" max="777" width="2.28515625" style="36" customWidth="1"/>
    <col min="778" max="778" width="11.7109375" style="36" customWidth="1"/>
    <col min="779" max="779" width="2.42578125" style="36" customWidth="1"/>
    <col min="780" max="780" width="11.7109375" style="36" customWidth="1"/>
    <col min="781" max="781" width="2.28515625" style="36" customWidth="1"/>
    <col min="782" max="782" width="10.85546875" style="36" customWidth="1"/>
    <col min="783" max="783" width="2.28515625" style="36" customWidth="1"/>
    <col min="784" max="784" width="11.140625" style="36" customWidth="1"/>
    <col min="785" max="785" width="1.85546875" style="36" customWidth="1"/>
    <col min="786" max="786" width="11" style="36" customWidth="1"/>
    <col min="787" max="787" width="0.85546875" style="36" customWidth="1"/>
    <col min="788" max="788" width="1.85546875" style="36" customWidth="1"/>
    <col min="789" max="789" width="11.85546875" style="36" bestFit="1" customWidth="1"/>
    <col min="790" max="790" width="15.140625" style="36" bestFit="1" customWidth="1"/>
    <col min="791" max="791" width="5" style="36" customWidth="1"/>
    <col min="792" max="792" width="10.28515625" style="36" bestFit="1" customWidth="1"/>
    <col min="793" max="793" width="5" style="36" customWidth="1"/>
    <col min="794" max="794" width="10.28515625" style="36" bestFit="1" customWidth="1"/>
    <col min="795" max="797" width="9" style="36"/>
    <col min="798" max="798" width="10.28515625" style="36" bestFit="1" customWidth="1"/>
    <col min="799" max="1027" width="9" style="36"/>
    <col min="1028" max="1028" width="3.7109375" style="36" customWidth="1"/>
    <col min="1029" max="1029" width="4.85546875" style="36" customWidth="1"/>
    <col min="1030" max="1030" width="5.28515625" style="36" customWidth="1"/>
    <col min="1031" max="1031" width="31.140625" style="36" customWidth="1"/>
    <col min="1032" max="1032" width="7.7109375" style="36" customWidth="1"/>
    <col min="1033" max="1033" width="2.28515625" style="36" customWidth="1"/>
    <col min="1034" max="1034" width="11.7109375" style="36" customWidth="1"/>
    <col min="1035" max="1035" width="2.42578125" style="36" customWidth="1"/>
    <col min="1036" max="1036" width="11.7109375" style="36" customWidth="1"/>
    <col min="1037" max="1037" width="2.28515625" style="36" customWidth="1"/>
    <col min="1038" max="1038" width="10.85546875" style="36" customWidth="1"/>
    <col min="1039" max="1039" width="2.28515625" style="36" customWidth="1"/>
    <col min="1040" max="1040" width="11.140625" style="36" customWidth="1"/>
    <col min="1041" max="1041" width="1.85546875" style="36" customWidth="1"/>
    <col min="1042" max="1042" width="11" style="36" customWidth="1"/>
    <col min="1043" max="1043" width="0.85546875" style="36" customWidth="1"/>
    <col min="1044" max="1044" width="1.85546875" style="36" customWidth="1"/>
    <col min="1045" max="1045" width="11.85546875" style="36" bestFit="1" customWidth="1"/>
    <col min="1046" max="1046" width="15.140625" style="36" bestFit="1" customWidth="1"/>
    <col min="1047" max="1047" width="5" style="36" customWidth="1"/>
    <col min="1048" max="1048" width="10.28515625" style="36" bestFit="1" customWidth="1"/>
    <col min="1049" max="1049" width="5" style="36" customWidth="1"/>
    <col min="1050" max="1050" width="10.28515625" style="36" bestFit="1" customWidth="1"/>
    <col min="1051" max="1053" width="9" style="36"/>
    <col min="1054" max="1054" width="10.28515625" style="36" bestFit="1" customWidth="1"/>
    <col min="1055" max="1283" width="9" style="36"/>
    <col min="1284" max="1284" width="3.7109375" style="36" customWidth="1"/>
    <col min="1285" max="1285" width="4.85546875" style="36" customWidth="1"/>
    <col min="1286" max="1286" width="5.28515625" style="36" customWidth="1"/>
    <col min="1287" max="1287" width="31.140625" style="36" customWidth="1"/>
    <col min="1288" max="1288" width="7.7109375" style="36" customWidth="1"/>
    <col min="1289" max="1289" width="2.28515625" style="36" customWidth="1"/>
    <col min="1290" max="1290" width="11.7109375" style="36" customWidth="1"/>
    <col min="1291" max="1291" width="2.42578125" style="36" customWidth="1"/>
    <col min="1292" max="1292" width="11.7109375" style="36" customWidth="1"/>
    <col min="1293" max="1293" width="2.28515625" style="36" customWidth="1"/>
    <col min="1294" max="1294" width="10.85546875" style="36" customWidth="1"/>
    <col min="1295" max="1295" width="2.28515625" style="36" customWidth="1"/>
    <col min="1296" max="1296" width="11.140625" style="36" customWidth="1"/>
    <col min="1297" max="1297" width="1.85546875" style="36" customWidth="1"/>
    <col min="1298" max="1298" width="11" style="36" customWidth="1"/>
    <col min="1299" max="1299" width="0.85546875" style="36" customWidth="1"/>
    <col min="1300" max="1300" width="1.85546875" style="36" customWidth="1"/>
    <col min="1301" max="1301" width="11.85546875" style="36" bestFit="1" customWidth="1"/>
    <col min="1302" max="1302" width="15.140625" style="36" bestFit="1" customWidth="1"/>
    <col min="1303" max="1303" width="5" style="36" customWidth="1"/>
    <col min="1304" max="1304" width="10.28515625" style="36" bestFit="1" customWidth="1"/>
    <col min="1305" max="1305" width="5" style="36" customWidth="1"/>
    <col min="1306" max="1306" width="10.28515625" style="36" bestFit="1" customWidth="1"/>
    <col min="1307" max="1309" width="9" style="36"/>
    <col min="1310" max="1310" width="10.28515625" style="36" bestFit="1" customWidth="1"/>
    <col min="1311" max="1539" width="9" style="36"/>
    <col min="1540" max="1540" width="3.7109375" style="36" customWidth="1"/>
    <col min="1541" max="1541" width="4.85546875" style="36" customWidth="1"/>
    <col min="1542" max="1542" width="5.28515625" style="36" customWidth="1"/>
    <col min="1543" max="1543" width="31.140625" style="36" customWidth="1"/>
    <col min="1544" max="1544" width="7.7109375" style="36" customWidth="1"/>
    <col min="1545" max="1545" width="2.28515625" style="36" customWidth="1"/>
    <col min="1546" max="1546" width="11.7109375" style="36" customWidth="1"/>
    <col min="1547" max="1547" width="2.42578125" style="36" customWidth="1"/>
    <col min="1548" max="1548" width="11.7109375" style="36" customWidth="1"/>
    <col min="1549" max="1549" width="2.28515625" style="36" customWidth="1"/>
    <col min="1550" max="1550" width="10.85546875" style="36" customWidth="1"/>
    <col min="1551" max="1551" width="2.28515625" style="36" customWidth="1"/>
    <col min="1552" max="1552" width="11.140625" style="36" customWidth="1"/>
    <col min="1553" max="1553" width="1.85546875" style="36" customWidth="1"/>
    <col min="1554" max="1554" width="11" style="36" customWidth="1"/>
    <col min="1555" max="1555" width="0.85546875" style="36" customWidth="1"/>
    <col min="1556" max="1556" width="1.85546875" style="36" customWidth="1"/>
    <col min="1557" max="1557" width="11.85546875" style="36" bestFit="1" customWidth="1"/>
    <col min="1558" max="1558" width="15.140625" style="36" bestFit="1" customWidth="1"/>
    <col min="1559" max="1559" width="5" style="36" customWidth="1"/>
    <col min="1560" max="1560" width="10.28515625" style="36" bestFit="1" customWidth="1"/>
    <col min="1561" max="1561" width="5" style="36" customWidth="1"/>
    <col min="1562" max="1562" width="10.28515625" style="36" bestFit="1" customWidth="1"/>
    <col min="1563" max="1565" width="9" style="36"/>
    <col min="1566" max="1566" width="10.28515625" style="36" bestFit="1" customWidth="1"/>
    <col min="1567" max="1795" width="9" style="36"/>
    <col min="1796" max="1796" width="3.7109375" style="36" customWidth="1"/>
    <col min="1797" max="1797" width="4.85546875" style="36" customWidth="1"/>
    <col min="1798" max="1798" width="5.28515625" style="36" customWidth="1"/>
    <col min="1799" max="1799" width="31.140625" style="36" customWidth="1"/>
    <col min="1800" max="1800" width="7.7109375" style="36" customWidth="1"/>
    <col min="1801" max="1801" width="2.28515625" style="36" customWidth="1"/>
    <col min="1802" max="1802" width="11.7109375" style="36" customWidth="1"/>
    <col min="1803" max="1803" width="2.42578125" style="36" customWidth="1"/>
    <col min="1804" max="1804" width="11.7109375" style="36" customWidth="1"/>
    <col min="1805" max="1805" width="2.28515625" style="36" customWidth="1"/>
    <col min="1806" max="1806" width="10.85546875" style="36" customWidth="1"/>
    <col min="1807" max="1807" width="2.28515625" style="36" customWidth="1"/>
    <col min="1808" max="1808" width="11.140625" style="36" customWidth="1"/>
    <col min="1809" max="1809" width="1.85546875" style="36" customWidth="1"/>
    <col min="1810" max="1810" width="11" style="36" customWidth="1"/>
    <col min="1811" max="1811" width="0.85546875" style="36" customWidth="1"/>
    <col min="1812" max="1812" width="1.85546875" style="36" customWidth="1"/>
    <col min="1813" max="1813" width="11.85546875" style="36" bestFit="1" customWidth="1"/>
    <col min="1814" max="1814" width="15.140625" style="36" bestFit="1" customWidth="1"/>
    <col min="1815" max="1815" width="5" style="36" customWidth="1"/>
    <col min="1816" max="1816" width="10.28515625" style="36" bestFit="1" customWidth="1"/>
    <col min="1817" max="1817" width="5" style="36" customWidth="1"/>
    <col min="1818" max="1818" width="10.28515625" style="36" bestFit="1" customWidth="1"/>
    <col min="1819" max="1821" width="9" style="36"/>
    <col min="1822" max="1822" width="10.28515625" style="36" bestFit="1" customWidth="1"/>
    <col min="1823" max="2051" width="9" style="36"/>
    <col min="2052" max="2052" width="3.7109375" style="36" customWidth="1"/>
    <col min="2053" max="2053" width="4.85546875" style="36" customWidth="1"/>
    <col min="2054" max="2054" width="5.28515625" style="36" customWidth="1"/>
    <col min="2055" max="2055" width="31.140625" style="36" customWidth="1"/>
    <col min="2056" max="2056" width="7.7109375" style="36" customWidth="1"/>
    <col min="2057" max="2057" width="2.28515625" style="36" customWidth="1"/>
    <col min="2058" max="2058" width="11.7109375" style="36" customWidth="1"/>
    <col min="2059" max="2059" width="2.42578125" style="36" customWidth="1"/>
    <col min="2060" max="2060" width="11.7109375" style="36" customWidth="1"/>
    <col min="2061" max="2061" width="2.28515625" style="36" customWidth="1"/>
    <col min="2062" max="2062" width="10.85546875" style="36" customWidth="1"/>
    <col min="2063" max="2063" width="2.28515625" style="36" customWidth="1"/>
    <col min="2064" max="2064" width="11.140625" style="36" customWidth="1"/>
    <col min="2065" max="2065" width="1.85546875" style="36" customWidth="1"/>
    <col min="2066" max="2066" width="11" style="36" customWidth="1"/>
    <col min="2067" max="2067" width="0.85546875" style="36" customWidth="1"/>
    <col min="2068" max="2068" width="1.85546875" style="36" customWidth="1"/>
    <col min="2069" max="2069" width="11.85546875" style="36" bestFit="1" customWidth="1"/>
    <col min="2070" max="2070" width="15.140625" style="36" bestFit="1" customWidth="1"/>
    <col min="2071" max="2071" width="5" style="36" customWidth="1"/>
    <col min="2072" max="2072" width="10.28515625" style="36" bestFit="1" customWidth="1"/>
    <col min="2073" max="2073" width="5" style="36" customWidth="1"/>
    <col min="2074" max="2074" width="10.28515625" style="36" bestFit="1" customWidth="1"/>
    <col min="2075" max="2077" width="9" style="36"/>
    <col min="2078" max="2078" width="10.28515625" style="36" bestFit="1" customWidth="1"/>
    <col min="2079" max="2307" width="9" style="36"/>
    <col min="2308" max="2308" width="3.7109375" style="36" customWidth="1"/>
    <col min="2309" max="2309" width="4.85546875" style="36" customWidth="1"/>
    <col min="2310" max="2310" width="5.28515625" style="36" customWidth="1"/>
    <col min="2311" max="2311" width="31.140625" style="36" customWidth="1"/>
    <col min="2312" max="2312" width="7.7109375" style="36" customWidth="1"/>
    <col min="2313" max="2313" width="2.28515625" style="36" customWidth="1"/>
    <col min="2314" max="2314" width="11.7109375" style="36" customWidth="1"/>
    <col min="2315" max="2315" width="2.42578125" style="36" customWidth="1"/>
    <col min="2316" max="2316" width="11.7109375" style="36" customWidth="1"/>
    <col min="2317" max="2317" width="2.28515625" style="36" customWidth="1"/>
    <col min="2318" max="2318" width="10.85546875" style="36" customWidth="1"/>
    <col min="2319" max="2319" width="2.28515625" style="36" customWidth="1"/>
    <col min="2320" max="2320" width="11.140625" style="36" customWidth="1"/>
    <col min="2321" max="2321" width="1.85546875" style="36" customWidth="1"/>
    <col min="2322" max="2322" width="11" style="36" customWidth="1"/>
    <col min="2323" max="2323" width="0.85546875" style="36" customWidth="1"/>
    <col min="2324" max="2324" width="1.85546875" style="36" customWidth="1"/>
    <col min="2325" max="2325" width="11.85546875" style="36" bestFit="1" customWidth="1"/>
    <col min="2326" max="2326" width="15.140625" style="36" bestFit="1" customWidth="1"/>
    <col min="2327" max="2327" width="5" style="36" customWidth="1"/>
    <col min="2328" max="2328" width="10.28515625" style="36" bestFit="1" customWidth="1"/>
    <col min="2329" max="2329" width="5" style="36" customWidth="1"/>
    <col min="2330" max="2330" width="10.28515625" style="36" bestFit="1" customWidth="1"/>
    <col min="2331" max="2333" width="9" style="36"/>
    <col min="2334" max="2334" width="10.28515625" style="36" bestFit="1" customWidth="1"/>
    <col min="2335" max="2563" width="9" style="36"/>
    <col min="2564" max="2564" width="3.7109375" style="36" customWidth="1"/>
    <col min="2565" max="2565" width="4.85546875" style="36" customWidth="1"/>
    <col min="2566" max="2566" width="5.28515625" style="36" customWidth="1"/>
    <col min="2567" max="2567" width="31.140625" style="36" customWidth="1"/>
    <col min="2568" max="2568" width="7.7109375" style="36" customWidth="1"/>
    <col min="2569" max="2569" width="2.28515625" style="36" customWidth="1"/>
    <col min="2570" max="2570" width="11.7109375" style="36" customWidth="1"/>
    <col min="2571" max="2571" width="2.42578125" style="36" customWidth="1"/>
    <col min="2572" max="2572" width="11.7109375" style="36" customWidth="1"/>
    <col min="2573" max="2573" width="2.28515625" style="36" customWidth="1"/>
    <col min="2574" max="2574" width="10.85546875" style="36" customWidth="1"/>
    <col min="2575" max="2575" width="2.28515625" style="36" customWidth="1"/>
    <col min="2576" max="2576" width="11.140625" style="36" customWidth="1"/>
    <col min="2577" max="2577" width="1.85546875" style="36" customWidth="1"/>
    <col min="2578" max="2578" width="11" style="36" customWidth="1"/>
    <col min="2579" max="2579" width="0.85546875" style="36" customWidth="1"/>
    <col min="2580" max="2580" width="1.85546875" style="36" customWidth="1"/>
    <col min="2581" max="2581" width="11.85546875" style="36" bestFit="1" customWidth="1"/>
    <col min="2582" max="2582" width="15.140625" style="36" bestFit="1" customWidth="1"/>
    <col min="2583" max="2583" width="5" style="36" customWidth="1"/>
    <col min="2584" max="2584" width="10.28515625" style="36" bestFit="1" customWidth="1"/>
    <col min="2585" max="2585" width="5" style="36" customWidth="1"/>
    <col min="2586" max="2586" width="10.28515625" style="36" bestFit="1" customWidth="1"/>
    <col min="2587" max="2589" width="9" style="36"/>
    <col min="2590" max="2590" width="10.28515625" style="36" bestFit="1" customWidth="1"/>
    <col min="2591" max="2819" width="9" style="36"/>
    <col min="2820" max="2820" width="3.7109375" style="36" customWidth="1"/>
    <col min="2821" max="2821" width="4.85546875" style="36" customWidth="1"/>
    <col min="2822" max="2822" width="5.28515625" style="36" customWidth="1"/>
    <col min="2823" max="2823" width="31.140625" style="36" customWidth="1"/>
    <col min="2824" max="2824" width="7.7109375" style="36" customWidth="1"/>
    <col min="2825" max="2825" width="2.28515625" style="36" customWidth="1"/>
    <col min="2826" max="2826" width="11.7109375" style="36" customWidth="1"/>
    <col min="2827" max="2827" width="2.42578125" style="36" customWidth="1"/>
    <col min="2828" max="2828" width="11.7109375" style="36" customWidth="1"/>
    <col min="2829" max="2829" width="2.28515625" style="36" customWidth="1"/>
    <col min="2830" max="2830" width="10.85546875" style="36" customWidth="1"/>
    <col min="2831" max="2831" width="2.28515625" style="36" customWidth="1"/>
    <col min="2832" max="2832" width="11.140625" style="36" customWidth="1"/>
    <col min="2833" max="2833" width="1.85546875" style="36" customWidth="1"/>
    <col min="2834" max="2834" width="11" style="36" customWidth="1"/>
    <col min="2835" max="2835" width="0.85546875" style="36" customWidth="1"/>
    <col min="2836" max="2836" width="1.85546875" style="36" customWidth="1"/>
    <col min="2837" max="2837" width="11.85546875" style="36" bestFit="1" customWidth="1"/>
    <col min="2838" max="2838" width="15.140625" style="36" bestFit="1" customWidth="1"/>
    <col min="2839" max="2839" width="5" style="36" customWidth="1"/>
    <col min="2840" max="2840" width="10.28515625" style="36" bestFit="1" customWidth="1"/>
    <col min="2841" max="2841" width="5" style="36" customWidth="1"/>
    <col min="2842" max="2842" width="10.28515625" style="36" bestFit="1" customWidth="1"/>
    <col min="2843" max="2845" width="9" style="36"/>
    <col min="2846" max="2846" width="10.28515625" style="36" bestFit="1" customWidth="1"/>
    <col min="2847" max="3075" width="9" style="36"/>
    <col min="3076" max="3076" width="3.7109375" style="36" customWidth="1"/>
    <col min="3077" max="3077" width="4.85546875" style="36" customWidth="1"/>
    <col min="3078" max="3078" width="5.28515625" style="36" customWidth="1"/>
    <col min="3079" max="3079" width="31.140625" style="36" customWidth="1"/>
    <col min="3080" max="3080" width="7.7109375" style="36" customWidth="1"/>
    <col min="3081" max="3081" width="2.28515625" style="36" customWidth="1"/>
    <col min="3082" max="3082" width="11.7109375" style="36" customWidth="1"/>
    <col min="3083" max="3083" width="2.42578125" style="36" customWidth="1"/>
    <col min="3084" max="3084" width="11.7109375" style="36" customWidth="1"/>
    <col min="3085" max="3085" width="2.28515625" style="36" customWidth="1"/>
    <col min="3086" max="3086" width="10.85546875" style="36" customWidth="1"/>
    <col min="3087" max="3087" width="2.28515625" style="36" customWidth="1"/>
    <col min="3088" max="3088" width="11.140625" style="36" customWidth="1"/>
    <col min="3089" max="3089" width="1.85546875" style="36" customWidth="1"/>
    <col min="3090" max="3090" width="11" style="36" customWidth="1"/>
    <col min="3091" max="3091" width="0.85546875" style="36" customWidth="1"/>
    <col min="3092" max="3092" width="1.85546875" style="36" customWidth="1"/>
    <col min="3093" max="3093" width="11.85546875" style="36" bestFit="1" customWidth="1"/>
    <col min="3094" max="3094" width="15.140625" style="36" bestFit="1" customWidth="1"/>
    <col min="3095" max="3095" width="5" style="36" customWidth="1"/>
    <col min="3096" max="3096" width="10.28515625" style="36" bestFit="1" customWidth="1"/>
    <col min="3097" max="3097" width="5" style="36" customWidth="1"/>
    <col min="3098" max="3098" width="10.28515625" style="36" bestFit="1" customWidth="1"/>
    <col min="3099" max="3101" width="9" style="36"/>
    <col min="3102" max="3102" width="10.28515625" style="36" bestFit="1" customWidth="1"/>
    <col min="3103" max="3331" width="9" style="36"/>
    <col min="3332" max="3332" width="3.7109375" style="36" customWidth="1"/>
    <col min="3333" max="3333" width="4.85546875" style="36" customWidth="1"/>
    <col min="3334" max="3334" width="5.28515625" style="36" customWidth="1"/>
    <col min="3335" max="3335" width="31.140625" style="36" customWidth="1"/>
    <col min="3336" max="3336" width="7.7109375" style="36" customWidth="1"/>
    <col min="3337" max="3337" width="2.28515625" style="36" customWidth="1"/>
    <col min="3338" max="3338" width="11.7109375" style="36" customWidth="1"/>
    <col min="3339" max="3339" width="2.42578125" style="36" customWidth="1"/>
    <col min="3340" max="3340" width="11.7109375" style="36" customWidth="1"/>
    <col min="3341" max="3341" width="2.28515625" style="36" customWidth="1"/>
    <col min="3342" max="3342" width="10.85546875" style="36" customWidth="1"/>
    <col min="3343" max="3343" width="2.28515625" style="36" customWidth="1"/>
    <col min="3344" max="3344" width="11.140625" style="36" customWidth="1"/>
    <col min="3345" max="3345" width="1.85546875" style="36" customWidth="1"/>
    <col min="3346" max="3346" width="11" style="36" customWidth="1"/>
    <col min="3347" max="3347" width="0.85546875" style="36" customWidth="1"/>
    <col min="3348" max="3348" width="1.85546875" style="36" customWidth="1"/>
    <col min="3349" max="3349" width="11.85546875" style="36" bestFit="1" customWidth="1"/>
    <col min="3350" max="3350" width="15.140625" style="36" bestFit="1" customWidth="1"/>
    <col min="3351" max="3351" width="5" style="36" customWidth="1"/>
    <col min="3352" max="3352" width="10.28515625" style="36" bestFit="1" customWidth="1"/>
    <col min="3353" max="3353" width="5" style="36" customWidth="1"/>
    <col min="3354" max="3354" width="10.28515625" style="36" bestFit="1" customWidth="1"/>
    <col min="3355" max="3357" width="9" style="36"/>
    <col min="3358" max="3358" width="10.28515625" style="36" bestFit="1" customWidth="1"/>
    <col min="3359" max="3587" width="9" style="36"/>
    <col min="3588" max="3588" width="3.7109375" style="36" customWidth="1"/>
    <col min="3589" max="3589" width="4.85546875" style="36" customWidth="1"/>
    <col min="3590" max="3590" width="5.28515625" style="36" customWidth="1"/>
    <col min="3591" max="3591" width="31.140625" style="36" customWidth="1"/>
    <col min="3592" max="3592" width="7.7109375" style="36" customWidth="1"/>
    <col min="3593" max="3593" width="2.28515625" style="36" customWidth="1"/>
    <col min="3594" max="3594" width="11.7109375" style="36" customWidth="1"/>
    <col min="3595" max="3595" width="2.42578125" style="36" customWidth="1"/>
    <col min="3596" max="3596" width="11.7109375" style="36" customWidth="1"/>
    <col min="3597" max="3597" width="2.28515625" style="36" customWidth="1"/>
    <col min="3598" max="3598" width="10.85546875" style="36" customWidth="1"/>
    <col min="3599" max="3599" width="2.28515625" style="36" customWidth="1"/>
    <col min="3600" max="3600" width="11.140625" style="36" customWidth="1"/>
    <col min="3601" max="3601" width="1.85546875" style="36" customWidth="1"/>
    <col min="3602" max="3602" width="11" style="36" customWidth="1"/>
    <col min="3603" max="3603" width="0.85546875" style="36" customWidth="1"/>
    <col min="3604" max="3604" width="1.85546875" style="36" customWidth="1"/>
    <col min="3605" max="3605" width="11.85546875" style="36" bestFit="1" customWidth="1"/>
    <col min="3606" max="3606" width="15.140625" style="36" bestFit="1" customWidth="1"/>
    <col min="3607" max="3607" width="5" style="36" customWidth="1"/>
    <col min="3608" max="3608" width="10.28515625" style="36" bestFit="1" customWidth="1"/>
    <col min="3609" max="3609" width="5" style="36" customWidth="1"/>
    <col min="3610" max="3610" width="10.28515625" style="36" bestFit="1" customWidth="1"/>
    <col min="3611" max="3613" width="9" style="36"/>
    <col min="3614" max="3614" width="10.28515625" style="36" bestFit="1" customWidth="1"/>
    <col min="3615" max="3843" width="9" style="36"/>
    <col min="3844" max="3844" width="3.7109375" style="36" customWidth="1"/>
    <col min="3845" max="3845" width="4.85546875" style="36" customWidth="1"/>
    <col min="3846" max="3846" width="5.28515625" style="36" customWidth="1"/>
    <col min="3847" max="3847" width="31.140625" style="36" customWidth="1"/>
    <col min="3848" max="3848" width="7.7109375" style="36" customWidth="1"/>
    <col min="3849" max="3849" width="2.28515625" style="36" customWidth="1"/>
    <col min="3850" max="3850" width="11.7109375" style="36" customWidth="1"/>
    <col min="3851" max="3851" width="2.42578125" style="36" customWidth="1"/>
    <col min="3852" max="3852" width="11.7109375" style="36" customWidth="1"/>
    <col min="3853" max="3853" width="2.28515625" style="36" customWidth="1"/>
    <col min="3854" max="3854" width="10.85546875" style="36" customWidth="1"/>
    <col min="3855" max="3855" width="2.28515625" style="36" customWidth="1"/>
    <col min="3856" max="3856" width="11.140625" style="36" customWidth="1"/>
    <col min="3857" max="3857" width="1.85546875" style="36" customWidth="1"/>
    <col min="3858" max="3858" width="11" style="36" customWidth="1"/>
    <col min="3859" max="3859" width="0.85546875" style="36" customWidth="1"/>
    <col min="3860" max="3860" width="1.85546875" style="36" customWidth="1"/>
    <col min="3861" max="3861" width="11.85546875" style="36" bestFit="1" customWidth="1"/>
    <col min="3862" max="3862" width="15.140625" style="36" bestFit="1" customWidth="1"/>
    <col min="3863" max="3863" width="5" style="36" customWidth="1"/>
    <col min="3864" max="3864" width="10.28515625" style="36" bestFit="1" customWidth="1"/>
    <col min="3865" max="3865" width="5" style="36" customWidth="1"/>
    <col min="3866" max="3866" width="10.28515625" style="36" bestFit="1" customWidth="1"/>
    <col min="3867" max="3869" width="9" style="36"/>
    <col min="3870" max="3870" width="10.28515625" style="36" bestFit="1" customWidth="1"/>
    <col min="3871" max="4099" width="9" style="36"/>
    <col min="4100" max="4100" width="3.7109375" style="36" customWidth="1"/>
    <col min="4101" max="4101" width="4.85546875" style="36" customWidth="1"/>
    <col min="4102" max="4102" width="5.28515625" style="36" customWidth="1"/>
    <col min="4103" max="4103" width="31.140625" style="36" customWidth="1"/>
    <col min="4104" max="4104" width="7.7109375" style="36" customWidth="1"/>
    <col min="4105" max="4105" width="2.28515625" style="36" customWidth="1"/>
    <col min="4106" max="4106" width="11.7109375" style="36" customWidth="1"/>
    <col min="4107" max="4107" width="2.42578125" style="36" customWidth="1"/>
    <col min="4108" max="4108" width="11.7109375" style="36" customWidth="1"/>
    <col min="4109" max="4109" width="2.28515625" style="36" customWidth="1"/>
    <col min="4110" max="4110" width="10.85546875" style="36" customWidth="1"/>
    <col min="4111" max="4111" width="2.28515625" style="36" customWidth="1"/>
    <col min="4112" max="4112" width="11.140625" style="36" customWidth="1"/>
    <col min="4113" max="4113" width="1.85546875" style="36" customWidth="1"/>
    <col min="4114" max="4114" width="11" style="36" customWidth="1"/>
    <col min="4115" max="4115" width="0.85546875" style="36" customWidth="1"/>
    <col min="4116" max="4116" width="1.85546875" style="36" customWidth="1"/>
    <col min="4117" max="4117" width="11.85546875" style="36" bestFit="1" customWidth="1"/>
    <col min="4118" max="4118" width="15.140625" style="36" bestFit="1" customWidth="1"/>
    <col min="4119" max="4119" width="5" style="36" customWidth="1"/>
    <col min="4120" max="4120" width="10.28515625" style="36" bestFit="1" customWidth="1"/>
    <col min="4121" max="4121" width="5" style="36" customWidth="1"/>
    <col min="4122" max="4122" width="10.28515625" style="36" bestFit="1" customWidth="1"/>
    <col min="4123" max="4125" width="9" style="36"/>
    <col min="4126" max="4126" width="10.28515625" style="36" bestFit="1" customWidth="1"/>
    <col min="4127" max="4355" width="9" style="36"/>
    <col min="4356" max="4356" width="3.7109375" style="36" customWidth="1"/>
    <col min="4357" max="4357" width="4.85546875" style="36" customWidth="1"/>
    <col min="4358" max="4358" width="5.28515625" style="36" customWidth="1"/>
    <col min="4359" max="4359" width="31.140625" style="36" customWidth="1"/>
    <col min="4360" max="4360" width="7.7109375" style="36" customWidth="1"/>
    <col min="4361" max="4361" width="2.28515625" style="36" customWidth="1"/>
    <col min="4362" max="4362" width="11.7109375" style="36" customWidth="1"/>
    <col min="4363" max="4363" width="2.42578125" style="36" customWidth="1"/>
    <col min="4364" max="4364" width="11.7109375" style="36" customWidth="1"/>
    <col min="4365" max="4365" width="2.28515625" style="36" customWidth="1"/>
    <col min="4366" max="4366" width="10.85546875" style="36" customWidth="1"/>
    <col min="4367" max="4367" width="2.28515625" style="36" customWidth="1"/>
    <col min="4368" max="4368" width="11.140625" style="36" customWidth="1"/>
    <col min="4369" max="4369" width="1.85546875" style="36" customWidth="1"/>
    <col min="4370" max="4370" width="11" style="36" customWidth="1"/>
    <col min="4371" max="4371" width="0.85546875" style="36" customWidth="1"/>
    <col min="4372" max="4372" width="1.85546875" style="36" customWidth="1"/>
    <col min="4373" max="4373" width="11.85546875" style="36" bestFit="1" customWidth="1"/>
    <col min="4374" max="4374" width="15.140625" style="36" bestFit="1" customWidth="1"/>
    <col min="4375" max="4375" width="5" style="36" customWidth="1"/>
    <col min="4376" max="4376" width="10.28515625" style="36" bestFit="1" customWidth="1"/>
    <col min="4377" max="4377" width="5" style="36" customWidth="1"/>
    <col min="4378" max="4378" width="10.28515625" style="36" bestFit="1" customWidth="1"/>
    <col min="4379" max="4381" width="9" style="36"/>
    <col min="4382" max="4382" width="10.28515625" style="36" bestFit="1" customWidth="1"/>
    <col min="4383" max="4611" width="9" style="36"/>
    <col min="4612" max="4612" width="3.7109375" style="36" customWidth="1"/>
    <col min="4613" max="4613" width="4.85546875" style="36" customWidth="1"/>
    <col min="4614" max="4614" width="5.28515625" style="36" customWidth="1"/>
    <col min="4615" max="4615" width="31.140625" style="36" customWidth="1"/>
    <col min="4616" max="4616" width="7.7109375" style="36" customWidth="1"/>
    <col min="4617" max="4617" width="2.28515625" style="36" customWidth="1"/>
    <col min="4618" max="4618" width="11.7109375" style="36" customWidth="1"/>
    <col min="4619" max="4619" width="2.42578125" style="36" customWidth="1"/>
    <col min="4620" max="4620" width="11.7109375" style="36" customWidth="1"/>
    <col min="4621" max="4621" width="2.28515625" style="36" customWidth="1"/>
    <col min="4622" max="4622" width="10.85546875" style="36" customWidth="1"/>
    <col min="4623" max="4623" width="2.28515625" style="36" customWidth="1"/>
    <col min="4624" max="4624" width="11.140625" style="36" customWidth="1"/>
    <col min="4625" max="4625" width="1.85546875" style="36" customWidth="1"/>
    <col min="4626" max="4626" width="11" style="36" customWidth="1"/>
    <col min="4627" max="4627" width="0.85546875" style="36" customWidth="1"/>
    <col min="4628" max="4628" width="1.85546875" style="36" customWidth="1"/>
    <col min="4629" max="4629" width="11.85546875" style="36" bestFit="1" customWidth="1"/>
    <col min="4630" max="4630" width="15.140625" style="36" bestFit="1" customWidth="1"/>
    <col min="4631" max="4631" width="5" style="36" customWidth="1"/>
    <col min="4632" max="4632" width="10.28515625" style="36" bestFit="1" customWidth="1"/>
    <col min="4633" max="4633" width="5" style="36" customWidth="1"/>
    <col min="4634" max="4634" width="10.28515625" style="36" bestFit="1" customWidth="1"/>
    <col min="4635" max="4637" width="9" style="36"/>
    <col min="4638" max="4638" width="10.28515625" style="36" bestFit="1" customWidth="1"/>
    <col min="4639" max="4867" width="9" style="36"/>
    <col min="4868" max="4868" width="3.7109375" style="36" customWidth="1"/>
    <col min="4869" max="4869" width="4.85546875" style="36" customWidth="1"/>
    <col min="4870" max="4870" width="5.28515625" style="36" customWidth="1"/>
    <col min="4871" max="4871" width="31.140625" style="36" customWidth="1"/>
    <col min="4872" max="4872" width="7.7109375" style="36" customWidth="1"/>
    <col min="4873" max="4873" width="2.28515625" style="36" customWidth="1"/>
    <col min="4874" max="4874" width="11.7109375" style="36" customWidth="1"/>
    <col min="4875" max="4875" width="2.42578125" style="36" customWidth="1"/>
    <col min="4876" max="4876" width="11.7109375" style="36" customWidth="1"/>
    <col min="4877" max="4877" width="2.28515625" style="36" customWidth="1"/>
    <col min="4878" max="4878" width="10.85546875" style="36" customWidth="1"/>
    <col min="4879" max="4879" width="2.28515625" style="36" customWidth="1"/>
    <col min="4880" max="4880" width="11.140625" style="36" customWidth="1"/>
    <col min="4881" max="4881" width="1.85546875" style="36" customWidth="1"/>
    <col min="4882" max="4882" width="11" style="36" customWidth="1"/>
    <col min="4883" max="4883" width="0.85546875" style="36" customWidth="1"/>
    <col min="4884" max="4884" width="1.85546875" style="36" customWidth="1"/>
    <col min="4885" max="4885" width="11.85546875" style="36" bestFit="1" customWidth="1"/>
    <col min="4886" max="4886" width="15.140625" style="36" bestFit="1" customWidth="1"/>
    <col min="4887" max="4887" width="5" style="36" customWidth="1"/>
    <col min="4888" max="4888" width="10.28515625" style="36" bestFit="1" customWidth="1"/>
    <col min="4889" max="4889" width="5" style="36" customWidth="1"/>
    <col min="4890" max="4890" width="10.28515625" style="36" bestFit="1" customWidth="1"/>
    <col min="4891" max="4893" width="9" style="36"/>
    <col min="4894" max="4894" width="10.28515625" style="36" bestFit="1" customWidth="1"/>
    <col min="4895" max="5123" width="9" style="36"/>
    <col min="5124" max="5124" width="3.7109375" style="36" customWidth="1"/>
    <col min="5125" max="5125" width="4.85546875" style="36" customWidth="1"/>
    <col min="5126" max="5126" width="5.28515625" style="36" customWidth="1"/>
    <col min="5127" max="5127" width="31.140625" style="36" customWidth="1"/>
    <col min="5128" max="5128" width="7.7109375" style="36" customWidth="1"/>
    <col min="5129" max="5129" width="2.28515625" style="36" customWidth="1"/>
    <col min="5130" max="5130" width="11.7109375" style="36" customWidth="1"/>
    <col min="5131" max="5131" width="2.42578125" style="36" customWidth="1"/>
    <col min="5132" max="5132" width="11.7109375" style="36" customWidth="1"/>
    <col min="5133" max="5133" width="2.28515625" style="36" customWidth="1"/>
    <col min="5134" max="5134" width="10.85546875" style="36" customWidth="1"/>
    <col min="5135" max="5135" width="2.28515625" style="36" customWidth="1"/>
    <col min="5136" max="5136" width="11.140625" style="36" customWidth="1"/>
    <col min="5137" max="5137" width="1.85546875" style="36" customWidth="1"/>
    <col min="5138" max="5138" width="11" style="36" customWidth="1"/>
    <col min="5139" max="5139" width="0.85546875" style="36" customWidth="1"/>
    <col min="5140" max="5140" width="1.85546875" style="36" customWidth="1"/>
    <col min="5141" max="5141" width="11.85546875" style="36" bestFit="1" customWidth="1"/>
    <col min="5142" max="5142" width="15.140625" style="36" bestFit="1" customWidth="1"/>
    <col min="5143" max="5143" width="5" style="36" customWidth="1"/>
    <col min="5144" max="5144" width="10.28515625" style="36" bestFit="1" customWidth="1"/>
    <col min="5145" max="5145" width="5" style="36" customWidth="1"/>
    <col min="5146" max="5146" width="10.28515625" style="36" bestFit="1" customWidth="1"/>
    <col min="5147" max="5149" width="9" style="36"/>
    <col min="5150" max="5150" width="10.28515625" style="36" bestFit="1" customWidth="1"/>
    <col min="5151" max="5379" width="9" style="36"/>
    <col min="5380" max="5380" width="3.7109375" style="36" customWidth="1"/>
    <col min="5381" max="5381" width="4.85546875" style="36" customWidth="1"/>
    <col min="5382" max="5382" width="5.28515625" style="36" customWidth="1"/>
    <col min="5383" max="5383" width="31.140625" style="36" customWidth="1"/>
    <col min="5384" max="5384" width="7.7109375" style="36" customWidth="1"/>
    <col min="5385" max="5385" width="2.28515625" style="36" customWidth="1"/>
    <col min="5386" max="5386" width="11.7109375" style="36" customWidth="1"/>
    <col min="5387" max="5387" width="2.42578125" style="36" customWidth="1"/>
    <col min="5388" max="5388" width="11.7109375" style="36" customWidth="1"/>
    <col min="5389" max="5389" width="2.28515625" style="36" customWidth="1"/>
    <col min="5390" max="5390" width="10.85546875" style="36" customWidth="1"/>
    <col min="5391" max="5391" width="2.28515625" style="36" customWidth="1"/>
    <col min="5392" max="5392" width="11.140625" style="36" customWidth="1"/>
    <col min="5393" max="5393" width="1.85546875" style="36" customWidth="1"/>
    <col min="5394" max="5394" width="11" style="36" customWidth="1"/>
    <col min="5395" max="5395" width="0.85546875" style="36" customWidth="1"/>
    <col min="5396" max="5396" width="1.85546875" style="36" customWidth="1"/>
    <col min="5397" max="5397" width="11.85546875" style="36" bestFit="1" customWidth="1"/>
    <col min="5398" max="5398" width="15.140625" style="36" bestFit="1" customWidth="1"/>
    <col min="5399" max="5399" width="5" style="36" customWidth="1"/>
    <col min="5400" max="5400" width="10.28515625" style="36" bestFit="1" customWidth="1"/>
    <col min="5401" max="5401" width="5" style="36" customWidth="1"/>
    <col min="5402" max="5402" width="10.28515625" style="36" bestFit="1" customWidth="1"/>
    <col min="5403" max="5405" width="9" style="36"/>
    <col min="5406" max="5406" width="10.28515625" style="36" bestFit="1" customWidth="1"/>
    <col min="5407" max="5635" width="9" style="36"/>
    <col min="5636" max="5636" width="3.7109375" style="36" customWidth="1"/>
    <col min="5637" max="5637" width="4.85546875" style="36" customWidth="1"/>
    <col min="5638" max="5638" width="5.28515625" style="36" customWidth="1"/>
    <col min="5639" max="5639" width="31.140625" style="36" customWidth="1"/>
    <col min="5640" max="5640" width="7.7109375" style="36" customWidth="1"/>
    <col min="5641" max="5641" width="2.28515625" style="36" customWidth="1"/>
    <col min="5642" max="5642" width="11.7109375" style="36" customWidth="1"/>
    <col min="5643" max="5643" width="2.42578125" style="36" customWidth="1"/>
    <col min="5644" max="5644" width="11.7109375" style="36" customWidth="1"/>
    <col min="5645" max="5645" width="2.28515625" style="36" customWidth="1"/>
    <col min="5646" max="5646" width="10.85546875" style="36" customWidth="1"/>
    <col min="5647" max="5647" width="2.28515625" style="36" customWidth="1"/>
    <col min="5648" max="5648" width="11.140625" style="36" customWidth="1"/>
    <col min="5649" max="5649" width="1.85546875" style="36" customWidth="1"/>
    <col min="5650" max="5650" width="11" style="36" customWidth="1"/>
    <col min="5651" max="5651" width="0.85546875" style="36" customWidth="1"/>
    <col min="5652" max="5652" width="1.85546875" style="36" customWidth="1"/>
    <col min="5653" max="5653" width="11.85546875" style="36" bestFit="1" customWidth="1"/>
    <col min="5654" max="5654" width="15.140625" style="36" bestFit="1" customWidth="1"/>
    <col min="5655" max="5655" width="5" style="36" customWidth="1"/>
    <col min="5656" max="5656" width="10.28515625" style="36" bestFit="1" customWidth="1"/>
    <col min="5657" max="5657" width="5" style="36" customWidth="1"/>
    <col min="5658" max="5658" width="10.28515625" style="36" bestFit="1" customWidth="1"/>
    <col min="5659" max="5661" width="9" style="36"/>
    <col min="5662" max="5662" width="10.28515625" style="36" bestFit="1" customWidth="1"/>
    <col min="5663" max="5891" width="9" style="36"/>
    <col min="5892" max="5892" width="3.7109375" style="36" customWidth="1"/>
    <col min="5893" max="5893" width="4.85546875" style="36" customWidth="1"/>
    <col min="5894" max="5894" width="5.28515625" style="36" customWidth="1"/>
    <col min="5895" max="5895" width="31.140625" style="36" customWidth="1"/>
    <col min="5896" max="5896" width="7.7109375" style="36" customWidth="1"/>
    <col min="5897" max="5897" width="2.28515625" style="36" customWidth="1"/>
    <col min="5898" max="5898" width="11.7109375" style="36" customWidth="1"/>
    <col min="5899" max="5899" width="2.42578125" style="36" customWidth="1"/>
    <col min="5900" max="5900" width="11.7109375" style="36" customWidth="1"/>
    <col min="5901" max="5901" width="2.28515625" style="36" customWidth="1"/>
    <col min="5902" max="5902" width="10.85546875" style="36" customWidth="1"/>
    <col min="5903" max="5903" width="2.28515625" style="36" customWidth="1"/>
    <col min="5904" max="5904" width="11.140625" style="36" customWidth="1"/>
    <col min="5905" max="5905" width="1.85546875" style="36" customWidth="1"/>
    <col min="5906" max="5906" width="11" style="36" customWidth="1"/>
    <col min="5907" max="5907" width="0.85546875" style="36" customWidth="1"/>
    <col min="5908" max="5908" width="1.85546875" style="36" customWidth="1"/>
    <col min="5909" max="5909" width="11.85546875" style="36" bestFit="1" customWidth="1"/>
    <col min="5910" max="5910" width="15.140625" style="36" bestFit="1" customWidth="1"/>
    <col min="5911" max="5911" width="5" style="36" customWidth="1"/>
    <col min="5912" max="5912" width="10.28515625" style="36" bestFit="1" customWidth="1"/>
    <col min="5913" max="5913" width="5" style="36" customWidth="1"/>
    <col min="5914" max="5914" width="10.28515625" style="36" bestFit="1" customWidth="1"/>
    <col min="5915" max="5917" width="9" style="36"/>
    <col min="5918" max="5918" width="10.28515625" style="36" bestFit="1" customWidth="1"/>
    <col min="5919" max="6147" width="9" style="36"/>
    <col min="6148" max="6148" width="3.7109375" style="36" customWidth="1"/>
    <col min="6149" max="6149" width="4.85546875" style="36" customWidth="1"/>
    <col min="6150" max="6150" width="5.28515625" style="36" customWidth="1"/>
    <col min="6151" max="6151" width="31.140625" style="36" customWidth="1"/>
    <col min="6152" max="6152" width="7.7109375" style="36" customWidth="1"/>
    <col min="6153" max="6153" width="2.28515625" style="36" customWidth="1"/>
    <col min="6154" max="6154" width="11.7109375" style="36" customWidth="1"/>
    <col min="6155" max="6155" width="2.42578125" style="36" customWidth="1"/>
    <col min="6156" max="6156" width="11.7109375" style="36" customWidth="1"/>
    <col min="6157" max="6157" width="2.28515625" style="36" customWidth="1"/>
    <col min="6158" max="6158" width="10.85546875" style="36" customWidth="1"/>
    <col min="6159" max="6159" width="2.28515625" style="36" customWidth="1"/>
    <col min="6160" max="6160" width="11.140625" style="36" customWidth="1"/>
    <col min="6161" max="6161" width="1.85546875" style="36" customWidth="1"/>
    <col min="6162" max="6162" width="11" style="36" customWidth="1"/>
    <col min="6163" max="6163" width="0.85546875" style="36" customWidth="1"/>
    <col min="6164" max="6164" width="1.85546875" style="36" customWidth="1"/>
    <col min="6165" max="6165" width="11.85546875" style="36" bestFit="1" customWidth="1"/>
    <col min="6166" max="6166" width="15.140625" style="36" bestFit="1" customWidth="1"/>
    <col min="6167" max="6167" width="5" style="36" customWidth="1"/>
    <col min="6168" max="6168" width="10.28515625" style="36" bestFit="1" customWidth="1"/>
    <col min="6169" max="6169" width="5" style="36" customWidth="1"/>
    <col min="6170" max="6170" width="10.28515625" style="36" bestFit="1" customWidth="1"/>
    <col min="6171" max="6173" width="9" style="36"/>
    <col min="6174" max="6174" width="10.28515625" style="36" bestFit="1" customWidth="1"/>
    <col min="6175" max="6403" width="9" style="36"/>
    <col min="6404" max="6404" width="3.7109375" style="36" customWidth="1"/>
    <col min="6405" max="6405" width="4.85546875" style="36" customWidth="1"/>
    <col min="6406" max="6406" width="5.28515625" style="36" customWidth="1"/>
    <col min="6407" max="6407" width="31.140625" style="36" customWidth="1"/>
    <col min="6408" max="6408" width="7.7109375" style="36" customWidth="1"/>
    <col min="6409" max="6409" width="2.28515625" style="36" customWidth="1"/>
    <col min="6410" max="6410" width="11.7109375" style="36" customWidth="1"/>
    <col min="6411" max="6411" width="2.42578125" style="36" customWidth="1"/>
    <col min="6412" max="6412" width="11.7109375" style="36" customWidth="1"/>
    <col min="6413" max="6413" width="2.28515625" style="36" customWidth="1"/>
    <col min="6414" max="6414" width="10.85546875" style="36" customWidth="1"/>
    <col min="6415" max="6415" width="2.28515625" style="36" customWidth="1"/>
    <col min="6416" max="6416" width="11.140625" style="36" customWidth="1"/>
    <col min="6417" max="6417" width="1.85546875" style="36" customWidth="1"/>
    <col min="6418" max="6418" width="11" style="36" customWidth="1"/>
    <col min="6419" max="6419" width="0.85546875" style="36" customWidth="1"/>
    <col min="6420" max="6420" width="1.85546875" style="36" customWidth="1"/>
    <col min="6421" max="6421" width="11.85546875" style="36" bestFit="1" customWidth="1"/>
    <col min="6422" max="6422" width="15.140625" style="36" bestFit="1" customWidth="1"/>
    <col min="6423" max="6423" width="5" style="36" customWidth="1"/>
    <col min="6424" max="6424" width="10.28515625" style="36" bestFit="1" customWidth="1"/>
    <col min="6425" max="6425" width="5" style="36" customWidth="1"/>
    <col min="6426" max="6426" width="10.28515625" style="36" bestFit="1" customWidth="1"/>
    <col min="6427" max="6429" width="9" style="36"/>
    <col min="6430" max="6430" width="10.28515625" style="36" bestFit="1" customWidth="1"/>
    <col min="6431" max="6659" width="9" style="36"/>
    <col min="6660" max="6660" width="3.7109375" style="36" customWidth="1"/>
    <col min="6661" max="6661" width="4.85546875" style="36" customWidth="1"/>
    <col min="6662" max="6662" width="5.28515625" style="36" customWidth="1"/>
    <col min="6663" max="6663" width="31.140625" style="36" customWidth="1"/>
    <col min="6664" max="6664" width="7.7109375" style="36" customWidth="1"/>
    <col min="6665" max="6665" width="2.28515625" style="36" customWidth="1"/>
    <col min="6666" max="6666" width="11.7109375" style="36" customWidth="1"/>
    <col min="6667" max="6667" width="2.42578125" style="36" customWidth="1"/>
    <col min="6668" max="6668" width="11.7109375" style="36" customWidth="1"/>
    <col min="6669" max="6669" width="2.28515625" style="36" customWidth="1"/>
    <col min="6670" max="6670" width="10.85546875" style="36" customWidth="1"/>
    <col min="6671" max="6671" width="2.28515625" style="36" customWidth="1"/>
    <col min="6672" max="6672" width="11.140625" style="36" customWidth="1"/>
    <col min="6673" max="6673" width="1.85546875" style="36" customWidth="1"/>
    <col min="6674" max="6674" width="11" style="36" customWidth="1"/>
    <col min="6675" max="6675" width="0.85546875" style="36" customWidth="1"/>
    <col min="6676" max="6676" width="1.85546875" style="36" customWidth="1"/>
    <col min="6677" max="6677" width="11.85546875" style="36" bestFit="1" customWidth="1"/>
    <col min="6678" max="6678" width="15.140625" style="36" bestFit="1" customWidth="1"/>
    <col min="6679" max="6679" width="5" style="36" customWidth="1"/>
    <col min="6680" max="6680" width="10.28515625" style="36" bestFit="1" customWidth="1"/>
    <col min="6681" max="6681" width="5" style="36" customWidth="1"/>
    <col min="6682" max="6682" width="10.28515625" style="36" bestFit="1" customWidth="1"/>
    <col min="6683" max="6685" width="9" style="36"/>
    <col min="6686" max="6686" width="10.28515625" style="36" bestFit="1" customWidth="1"/>
    <col min="6687" max="6915" width="9" style="36"/>
    <col min="6916" max="6916" width="3.7109375" style="36" customWidth="1"/>
    <col min="6917" max="6917" width="4.85546875" style="36" customWidth="1"/>
    <col min="6918" max="6918" width="5.28515625" style="36" customWidth="1"/>
    <col min="6919" max="6919" width="31.140625" style="36" customWidth="1"/>
    <col min="6920" max="6920" width="7.7109375" style="36" customWidth="1"/>
    <col min="6921" max="6921" width="2.28515625" style="36" customWidth="1"/>
    <col min="6922" max="6922" width="11.7109375" style="36" customWidth="1"/>
    <col min="6923" max="6923" width="2.42578125" style="36" customWidth="1"/>
    <col min="6924" max="6924" width="11.7109375" style="36" customWidth="1"/>
    <col min="6925" max="6925" width="2.28515625" style="36" customWidth="1"/>
    <col min="6926" max="6926" width="10.85546875" style="36" customWidth="1"/>
    <col min="6927" max="6927" width="2.28515625" style="36" customWidth="1"/>
    <col min="6928" max="6928" width="11.140625" style="36" customWidth="1"/>
    <col min="6929" max="6929" width="1.85546875" style="36" customWidth="1"/>
    <col min="6930" max="6930" width="11" style="36" customWidth="1"/>
    <col min="6931" max="6931" width="0.85546875" style="36" customWidth="1"/>
    <col min="6932" max="6932" width="1.85546875" style="36" customWidth="1"/>
    <col min="6933" max="6933" width="11.85546875" style="36" bestFit="1" customWidth="1"/>
    <col min="6934" max="6934" width="15.140625" style="36" bestFit="1" customWidth="1"/>
    <col min="6935" max="6935" width="5" style="36" customWidth="1"/>
    <col min="6936" max="6936" width="10.28515625" style="36" bestFit="1" customWidth="1"/>
    <col min="6937" max="6937" width="5" style="36" customWidth="1"/>
    <col min="6938" max="6938" width="10.28515625" style="36" bestFit="1" customWidth="1"/>
    <col min="6939" max="6941" width="9" style="36"/>
    <col min="6942" max="6942" width="10.28515625" style="36" bestFit="1" customWidth="1"/>
    <col min="6943" max="7171" width="9" style="36"/>
    <col min="7172" max="7172" width="3.7109375" style="36" customWidth="1"/>
    <col min="7173" max="7173" width="4.85546875" style="36" customWidth="1"/>
    <col min="7174" max="7174" width="5.28515625" style="36" customWidth="1"/>
    <col min="7175" max="7175" width="31.140625" style="36" customWidth="1"/>
    <col min="7176" max="7176" width="7.7109375" style="36" customWidth="1"/>
    <col min="7177" max="7177" width="2.28515625" style="36" customWidth="1"/>
    <col min="7178" max="7178" width="11.7109375" style="36" customWidth="1"/>
    <col min="7179" max="7179" width="2.42578125" style="36" customWidth="1"/>
    <col min="7180" max="7180" width="11.7109375" style="36" customWidth="1"/>
    <col min="7181" max="7181" width="2.28515625" style="36" customWidth="1"/>
    <col min="7182" max="7182" width="10.85546875" style="36" customWidth="1"/>
    <col min="7183" max="7183" width="2.28515625" style="36" customWidth="1"/>
    <col min="7184" max="7184" width="11.140625" style="36" customWidth="1"/>
    <col min="7185" max="7185" width="1.85546875" style="36" customWidth="1"/>
    <col min="7186" max="7186" width="11" style="36" customWidth="1"/>
    <col min="7187" max="7187" width="0.85546875" style="36" customWidth="1"/>
    <col min="7188" max="7188" width="1.85546875" style="36" customWidth="1"/>
    <col min="7189" max="7189" width="11.85546875" style="36" bestFit="1" customWidth="1"/>
    <col min="7190" max="7190" width="15.140625" style="36" bestFit="1" customWidth="1"/>
    <col min="7191" max="7191" width="5" style="36" customWidth="1"/>
    <col min="7192" max="7192" width="10.28515625" style="36" bestFit="1" customWidth="1"/>
    <col min="7193" max="7193" width="5" style="36" customWidth="1"/>
    <col min="7194" max="7194" width="10.28515625" style="36" bestFit="1" customWidth="1"/>
    <col min="7195" max="7197" width="9" style="36"/>
    <col min="7198" max="7198" width="10.28515625" style="36" bestFit="1" customWidth="1"/>
    <col min="7199" max="7427" width="9" style="36"/>
    <col min="7428" max="7428" width="3.7109375" style="36" customWidth="1"/>
    <col min="7429" max="7429" width="4.85546875" style="36" customWidth="1"/>
    <col min="7430" max="7430" width="5.28515625" style="36" customWidth="1"/>
    <col min="7431" max="7431" width="31.140625" style="36" customWidth="1"/>
    <col min="7432" max="7432" width="7.7109375" style="36" customWidth="1"/>
    <col min="7433" max="7433" width="2.28515625" style="36" customWidth="1"/>
    <col min="7434" max="7434" width="11.7109375" style="36" customWidth="1"/>
    <col min="7435" max="7435" width="2.42578125" style="36" customWidth="1"/>
    <col min="7436" max="7436" width="11.7109375" style="36" customWidth="1"/>
    <col min="7437" max="7437" width="2.28515625" style="36" customWidth="1"/>
    <col min="7438" max="7438" width="10.85546875" style="36" customWidth="1"/>
    <col min="7439" max="7439" width="2.28515625" style="36" customWidth="1"/>
    <col min="7440" max="7440" width="11.140625" style="36" customWidth="1"/>
    <col min="7441" max="7441" width="1.85546875" style="36" customWidth="1"/>
    <col min="7442" max="7442" width="11" style="36" customWidth="1"/>
    <col min="7443" max="7443" width="0.85546875" style="36" customWidth="1"/>
    <col min="7444" max="7444" width="1.85546875" style="36" customWidth="1"/>
    <col min="7445" max="7445" width="11.85546875" style="36" bestFit="1" customWidth="1"/>
    <col min="7446" max="7446" width="15.140625" style="36" bestFit="1" customWidth="1"/>
    <col min="7447" max="7447" width="5" style="36" customWidth="1"/>
    <col min="7448" max="7448" width="10.28515625" style="36" bestFit="1" customWidth="1"/>
    <col min="7449" max="7449" width="5" style="36" customWidth="1"/>
    <col min="7450" max="7450" width="10.28515625" style="36" bestFit="1" customWidth="1"/>
    <col min="7451" max="7453" width="9" style="36"/>
    <col min="7454" max="7454" width="10.28515625" style="36" bestFit="1" customWidth="1"/>
    <col min="7455" max="7683" width="9" style="36"/>
    <col min="7684" max="7684" width="3.7109375" style="36" customWidth="1"/>
    <col min="7685" max="7685" width="4.85546875" style="36" customWidth="1"/>
    <col min="7686" max="7686" width="5.28515625" style="36" customWidth="1"/>
    <col min="7687" max="7687" width="31.140625" style="36" customWidth="1"/>
    <col min="7688" max="7688" width="7.7109375" style="36" customWidth="1"/>
    <col min="7689" max="7689" width="2.28515625" style="36" customWidth="1"/>
    <col min="7690" max="7690" width="11.7109375" style="36" customWidth="1"/>
    <col min="7691" max="7691" width="2.42578125" style="36" customWidth="1"/>
    <col min="7692" max="7692" width="11.7109375" style="36" customWidth="1"/>
    <col min="7693" max="7693" width="2.28515625" style="36" customWidth="1"/>
    <col min="7694" max="7694" width="10.85546875" style="36" customWidth="1"/>
    <col min="7695" max="7695" width="2.28515625" style="36" customWidth="1"/>
    <col min="7696" max="7696" width="11.140625" style="36" customWidth="1"/>
    <col min="7697" max="7697" width="1.85546875" style="36" customWidth="1"/>
    <col min="7698" max="7698" width="11" style="36" customWidth="1"/>
    <col min="7699" max="7699" width="0.85546875" style="36" customWidth="1"/>
    <col min="7700" max="7700" width="1.85546875" style="36" customWidth="1"/>
    <col min="7701" max="7701" width="11.85546875" style="36" bestFit="1" customWidth="1"/>
    <col min="7702" max="7702" width="15.140625" style="36" bestFit="1" customWidth="1"/>
    <col min="7703" max="7703" width="5" style="36" customWidth="1"/>
    <col min="7704" max="7704" width="10.28515625" style="36" bestFit="1" customWidth="1"/>
    <col min="7705" max="7705" width="5" style="36" customWidth="1"/>
    <col min="7706" max="7706" width="10.28515625" style="36" bestFit="1" customWidth="1"/>
    <col min="7707" max="7709" width="9" style="36"/>
    <col min="7710" max="7710" width="10.28515625" style="36" bestFit="1" customWidth="1"/>
    <col min="7711" max="7939" width="9" style="36"/>
    <col min="7940" max="7940" width="3.7109375" style="36" customWidth="1"/>
    <col min="7941" max="7941" width="4.85546875" style="36" customWidth="1"/>
    <col min="7942" max="7942" width="5.28515625" style="36" customWidth="1"/>
    <col min="7943" max="7943" width="31.140625" style="36" customWidth="1"/>
    <col min="7944" max="7944" width="7.7109375" style="36" customWidth="1"/>
    <col min="7945" max="7945" width="2.28515625" style="36" customWidth="1"/>
    <col min="7946" max="7946" width="11.7109375" style="36" customWidth="1"/>
    <col min="7947" max="7947" width="2.42578125" style="36" customWidth="1"/>
    <col min="7948" max="7948" width="11.7109375" style="36" customWidth="1"/>
    <col min="7949" max="7949" width="2.28515625" style="36" customWidth="1"/>
    <col min="7950" max="7950" width="10.85546875" style="36" customWidth="1"/>
    <col min="7951" max="7951" width="2.28515625" style="36" customWidth="1"/>
    <col min="7952" max="7952" width="11.140625" style="36" customWidth="1"/>
    <col min="7953" max="7953" width="1.85546875" style="36" customWidth="1"/>
    <col min="7954" max="7954" width="11" style="36" customWidth="1"/>
    <col min="7955" max="7955" width="0.85546875" style="36" customWidth="1"/>
    <col min="7956" max="7956" width="1.85546875" style="36" customWidth="1"/>
    <col min="7957" max="7957" width="11.85546875" style="36" bestFit="1" customWidth="1"/>
    <col min="7958" max="7958" width="15.140625" style="36" bestFit="1" customWidth="1"/>
    <col min="7959" max="7959" width="5" style="36" customWidth="1"/>
    <col min="7960" max="7960" width="10.28515625" style="36" bestFit="1" customWidth="1"/>
    <col min="7961" max="7961" width="5" style="36" customWidth="1"/>
    <col min="7962" max="7962" width="10.28515625" style="36" bestFit="1" customWidth="1"/>
    <col min="7963" max="7965" width="9" style="36"/>
    <col min="7966" max="7966" width="10.28515625" style="36" bestFit="1" customWidth="1"/>
    <col min="7967" max="8195" width="9" style="36"/>
    <col min="8196" max="8196" width="3.7109375" style="36" customWidth="1"/>
    <col min="8197" max="8197" width="4.85546875" style="36" customWidth="1"/>
    <col min="8198" max="8198" width="5.28515625" style="36" customWidth="1"/>
    <col min="8199" max="8199" width="31.140625" style="36" customWidth="1"/>
    <col min="8200" max="8200" width="7.7109375" style="36" customWidth="1"/>
    <col min="8201" max="8201" width="2.28515625" style="36" customWidth="1"/>
    <col min="8202" max="8202" width="11.7109375" style="36" customWidth="1"/>
    <col min="8203" max="8203" width="2.42578125" style="36" customWidth="1"/>
    <col min="8204" max="8204" width="11.7109375" style="36" customWidth="1"/>
    <col min="8205" max="8205" width="2.28515625" style="36" customWidth="1"/>
    <col min="8206" max="8206" width="10.85546875" style="36" customWidth="1"/>
    <col min="8207" max="8207" width="2.28515625" style="36" customWidth="1"/>
    <col min="8208" max="8208" width="11.140625" style="36" customWidth="1"/>
    <col min="8209" max="8209" width="1.85546875" style="36" customWidth="1"/>
    <col min="8210" max="8210" width="11" style="36" customWidth="1"/>
    <col min="8211" max="8211" width="0.85546875" style="36" customWidth="1"/>
    <col min="8212" max="8212" width="1.85546875" style="36" customWidth="1"/>
    <col min="8213" max="8213" width="11.85546875" style="36" bestFit="1" customWidth="1"/>
    <col min="8214" max="8214" width="15.140625" style="36" bestFit="1" customWidth="1"/>
    <col min="8215" max="8215" width="5" style="36" customWidth="1"/>
    <col min="8216" max="8216" width="10.28515625" style="36" bestFit="1" customWidth="1"/>
    <col min="8217" max="8217" width="5" style="36" customWidth="1"/>
    <col min="8218" max="8218" width="10.28515625" style="36" bestFit="1" customWidth="1"/>
    <col min="8219" max="8221" width="9" style="36"/>
    <col min="8222" max="8222" width="10.28515625" style="36" bestFit="1" customWidth="1"/>
    <col min="8223" max="8451" width="9" style="36"/>
    <col min="8452" max="8452" width="3.7109375" style="36" customWidth="1"/>
    <col min="8453" max="8453" width="4.85546875" style="36" customWidth="1"/>
    <col min="8454" max="8454" width="5.28515625" style="36" customWidth="1"/>
    <col min="8455" max="8455" width="31.140625" style="36" customWidth="1"/>
    <col min="8456" max="8456" width="7.7109375" style="36" customWidth="1"/>
    <col min="8457" max="8457" width="2.28515625" style="36" customWidth="1"/>
    <col min="8458" max="8458" width="11.7109375" style="36" customWidth="1"/>
    <col min="8459" max="8459" width="2.42578125" style="36" customWidth="1"/>
    <col min="8460" max="8460" width="11.7109375" style="36" customWidth="1"/>
    <col min="8461" max="8461" width="2.28515625" style="36" customWidth="1"/>
    <col min="8462" max="8462" width="10.85546875" style="36" customWidth="1"/>
    <col min="8463" max="8463" width="2.28515625" style="36" customWidth="1"/>
    <col min="8464" max="8464" width="11.140625" style="36" customWidth="1"/>
    <col min="8465" max="8465" width="1.85546875" style="36" customWidth="1"/>
    <col min="8466" max="8466" width="11" style="36" customWidth="1"/>
    <col min="8467" max="8467" width="0.85546875" style="36" customWidth="1"/>
    <col min="8468" max="8468" width="1.85546875" style="36" customWidth="1"/>
    <col min="8469" max="8469" width="11.85546875" style="36" bestFit="1" customWidth="1"/>
    <col min="8470" max="8470" width="15.140625" style="36" bestFit="1" customWidth="1"/>
    <col min="8471" max="8471" width="5" style="36" customWidth="1"/>
    <col min="8472" max="8472" width="10.28515625" style="36" bestFit="1" customWidth="1"/>
    <col min="8473" max="8473" width="5" style="36" customWidth="1"/>
    <col min="8474" max="8474" width="10.28515625" style="36" bestFit="1" customWidth="1"/>
    <col min="8475" max="8477" width="9" style="36"/>
    <col min="8478" max="8478" width="10.28515625" style="36" bestFit="1" customWidth="1"/>
    <col min="8479" max="8707" width="9" style="36"/>
    <col min="8708" max="8708" width="3.7109375" style="36" customWidth="1"/>
    <col min="8709" max="8709" width="4.85546875" style="36" customWidth="1"/>
    <col min="8710" max="8710" width="5.28515625" style="36" customWidth="1"/>
    <col min="8711" max="8711" width="31.140625" style="36" customWidth="1"/>
    <col min="8712" max="8712" width="7.7109375" style="36" customWidth="1"/>
    <col min="8713" max="8713" width="2.28515625" style="36" customWidth="1"/>
    <col min="8714" max="8714" width="11.7109375" style="36" customWidth="1"/>
    <col min="8715" max="8715" width="2.42578125" style="36" customWidth="1"/>
    <col min="8716" max="8716" width="11.7109375" style="36" customWidth="1"/>
    <col min="8717" max="8717" width="2.28515625" style="36" customWidth="1"/>
    <col min="8718" max="8718" width="10.85546875" style="36" customWidth="1"/>
    <col min="8719" max="8719" width="2.28515625" style="36" customWidth="1"/>
    <col min="8720" max="8720" width="11.140625" style="36" customWidth="1"/>
    <col min="8721" max="8721" width="1.85546875" style="36" customWidth="1"/>
    <col min="8722" max="8722" width="11" style="36" customWidth="1"/>
    <col min="8723" max="8723" width="0.85546875" style="36" customWidth="1"/>
    <col min="8724" max="8724" width="1.85546875" style="36" customWidth="1"/>
    <col min="8725" max="8725" width="11.85546875" style="36" bestFit="1" customWidth="1"/>
    <col min="8726" max="8726" width="15.140625" style="36" bestFit="1" customWidth="1"/>
    <col min="8727" max="8727" width="5" style="36" customWidth="1"/>
    <col min="8728" max="8728" width="10.28515625" style="36" bestFit="1" customWidth="1"/>
    <col min="8729" max="8729" width="5" style="36" customWidth="1"/>
    <col min="8730" max="8730" width="10.28515625" style="36" bestFit="1" customWidth="1"/>
    <col min="8731" max="8733" width="9" style="36"/>
    <col min="8734" max="8734" width="10.28515625" style="36" bestFit="1" customWidth="1"/>
    <col min="8735" max="8963" width="9" style="36"/>
    <col min="8964" max="8964" width="3.7109375" style="36" customWidth="1"/>
    <col min="8965" max="8965" width="4.85546875" style="36" customWidth="1"/>
    <col min="8966" max="8966" width="5.28515625" style="36" customWidth="1"/>
    <col min="8967" max="8967" width="31.140625" style="36" customWidth="1"/>
    <col min="8968" max="8968" width="7.7109375" style="36" customWidth="1"/>
    <col min="8969" max="8969" width="2.28515625" style="36" customWidth="1"/>
    <col min="8970" max="8970" width="11.7109375" style="36" customWidth="1"/>
    <col min="8971" max="8971" width="2.42578125" style="36" customWidth="1"/>
    <col min="8972" max="8972" width="11.7109375" style="36" customWidth="1"/>
    <col min="8973" max="8973" width="2.28515625" style="36" customWidth="1"/>
    <col min="8974" max="8974" width="10.85546875" style="36" customWidth="1"/>
    <col min="8975" max="8975" width="2.28515625" style="36" customWidth="1"/>
    <col min="8976" max="8976" width="11.140625" style="36" customWidth="1"/>
    <col min="8977" max="8977" width="1.85546875" style="36" customWidth="1"/>
    <col min="8978" max="8978" width="11" style="36" customWidth="1"/>
    <col min="8979" max="8979" width="0.85546875" style="36" customWidth="1"/>
    <col min="8980" max="8980" width="1.85546875" style="36" customWidth="1"/>
    <col min="8981" max="8981" width="11.85546875" style="36" bestFit="1" customWidth="1"/>
    <col min="8982" max="8982" width="15.140625" style="36" bestFit="1" customWidth="1"/>
    <col min="8983" max="8983" width="5" style="36" customWidth="1"/>
    <col min="8984" max="8984" width="10.28515625" style="36" bestFit="1" customWidth="1"/>
    <col min="8985" max="8985" width="5" style="36" customWidth="1"/>
    <col min="8986" max="8986" width="10.28515625" style="36" bestFit="1" customWidth="1"/>
    <col min="8987" max="8989" width="9" style="36"/>
    <col min="8990" max="8990" width="10.28515625" style="36" bestFit="1" customWidth="1"/>
    <col min="8991" max="9219" width="9" style="36"/>
    <col min="9220" max="9220" width="3.7109375" style="36" customWidth="1"/>
    <col min="9221" max="9221" width="4.85546875" style="36" customWidth="1"/>
    <col min="9222" max="9222" width="5.28515625" style="36" customWidth="1"/>
    <col min="9223" max="9223" width="31.140625" style="36" customWidth="1"/>
    <col min="9224" max="9224" width="7.7109375" style="36" customWidth="1"/>
    <col min="9225" max="9225" width="2.28515625" style="36" customWidth="1"/>
    <col min="9226" max="9226" width="11.7109375" style="36" customWidth="1"/>
    <col min="9227" max="9227" width="2.42578125" style="36" customWidth="1"/>
    <col min="9228" max="9228" width="11.7109375" style="36" customWidth="1"/>
    <col min="9229" max="9229" width="2.28515625" style="36" customWidth="1"/>
    <col min="9230" max="9230" width="10.85546875" style="36" customWidth="1"/>
    <col min="9231" max="9231" width="2.28515625" style="36" customWidth="1"/>
    <col min="9232" max="9232" width="11.140625" style="36" customWidth="1"/>
    <col min="9233" max="9233" width="1.85546875" style="36" customWidth="1"/>
    <col min="9234" max="9234" width="11" style="36" customWidth="1"/>
    <col min="9235" max="9235" width="0.85546875" style="36" customWidth="1"/>
    <col min="9236" max="9236" width="1.85546875" style="36" customWidth="1"/>
    <col min="9237" max="9237" width="11.85546875" style="36" bestFit="1" customWidth="1"/>
    <col min="9238" max="9238" width="15.140625" style="36" bestFit="1" customWidth="1"/>
    <col min="9239" max="9239" width="5" style="36" customWidth="1"/>
    <col min="9240" max="9240" width="10.28515625" style="36" bestFit="1" customWidth="1"/>
    <col min="9241" max="9241" width="5" style="36" customWidth="1"/>
    <col min="9242" max="9242" width="10.28515625" style="36" bestFit="1" customWidth="1"/>
    <col min="9243" max="9245" width="9" style="36"/>
    <col min="9246" max="9246" width="10.28515625" style="36" bestFit="1" customWidth="1"/>
    <col min="9247" max="9475" width="9" style="36"/>
    <col min="9476" max="9476" width="3.7109375" style="36" customWidth="1"/>
    <col min="9477" max="9477" width="4.85546875" style="36" customWidth="1"/>
    <col min="9478" max="9478" width="5.28515625" style="36" customWidth="1"/>
    <col min="9479" max="9479" width="31.140625" style="36" customWidth="1"/>
    <col min="9480" max="9480" width="7.7109375" style="36" customWidth="1"/>
    <col min="9481" max="9481" width="2.28515625" style="36" customWidth="1"/>
    <col min="9482" max="9482" width="11.7109375" style="36" customWidth="1"/>
    <col min="9483" max="9483" width="2.42578125" style="36" customWidth="1"/>
    <col min="9484" max="9484" width="11.7109375" style="36" customWidth="1"/>
    <col min="9485" max="9485" width="2.28515625" style="36" customWidth="1"/>
    <col min="9486" max="9486" width="10.85546875" style="36" customWidth="1"/>
    <col min="9487" max="9487" width="2.28515625" style="36" customWidth="1"/>
    <col min="9488" max="9488" width="11.140625" style="36" customWidth="1"/>
    <col min="9489" max="9489" width="1.85546875" style="36" customWidth="1"/>
    <col min="9490" max="9490" width="11" style="36" customWidth="1"/>
    <col min="9491" max="9491" width="0.85546875" style="36" customWidth="1"/>
    <col min="9492" max="9492" width="1.85546875" style="36" customWidth="1"/>
    <col min="9493" max="9493" width="11.85546875" style="36" bestFit="1" customWidth="1"/>
    <col min="9494" max="9494" width="15.140625" style="36" bestFit="1" customWidth="1"/>
    <col min="9495" max="9495" width="5" style="36" customWidth="1"/>
    <col min="9496" max="9496" width="10.28515625" style="36" bestFit="1" customWidth="1"/>
    <col min="9497" max="9497" width="5" style="36" customWidth="1"/>
    <col min="9498" max="9498" width="10.28515625" style="36" bestFit="1" customWidth="1"/>
    <col min="9499" max="9501" width="9" style="36"/>
    <col min="9502" max="9502" width="10.28515625" style="36" bestFit="1" customWidth="1"/>
    <col min="9503" max="9731" width="9" style="36"/>
    <col min="9732" max="9732" width="3.7109375" style="36" customWidth="1"/>
    <col min="9733" max="9733" width="4.85546875" style="36" customWidth="1"/>
    <col min="9734" max="9734" width="5.28515625" style="36" customWidth="1"/>
    <col min="9735" max="9735" width="31.140625" style="36" customWidth="1"/>
    <col min="9736" max="9736" width="7.7109375" style="36" customWidth="1"/>
    <col min="9737" max="9737" width="2.28515625" style="36" customWidth="1"/>
    <col min="9738" max="9738" width="11.7109375" style="36" customWidth="1"/>
    <col min="9739" max="9739" width="2.42578125" style="36" customWidth="1"/>
    <col min="9740" max="9740" width="11.7109375" style="36" customWidth="1"/>
    <col min="9741" max="9741" width="2.28515625" style="36" customWidth="1"/>
    <col min="9742" max="9742" width="10.85546875" style="36" customWidth="1"/>
    <col min="9743" max="9743" width="2.28515625" style="36" customWidth="1"/>
    <col min="9744" max="9744" width="11.140625" style="36" customWidth="1"/>
    <col min="9745" max="9745" width="1.85546875" style="36" customWidth="1"/>
    <col min="9746" max="9746" width="11" style="36" customWidth="1"/>
    <col min="9747" max="9747" width="0.85546875" style="36" customWidth="1"/>
    <col min="9748" max="9748" width="1.85546875" style="36" customWidth="1"/>
    <col min="9749" max="9749" width="11.85546875" style="36" bestFit="1" customWidth="1"/>
    <col min="9750" max="9750" width="15.140625" style="36" bestFit="1" customWidth="1"/>
    <col min="9751" max="9751" width="5" style="36" customWidth="1"/>
    <col min="9752" max="9752" width="10.28515625" style="36" bestFit="1" customWidth="1"/>
    <col min="9753" max="9753" width="5" style="36" customWidth="1"/>
    <col min="9754" max="9754" width="10.28515625" style="36" bestFit="1" customWidth="1"/>
    <col min="9755" max="9757" width="9" style="36"/>
    <col min="9758" max="9758" width="10.28515625" style="36" bestFit="1" customWidth="1"/>
    <col min="9759" max="9987" width="9" style="36"/>
    <col min="9988" max="9988" width="3.7109375" style="36" customWidth="1"/>
    <col min="9989" max="9989" width="4.85546875" style="36" customWidth="1"/>
    <col min="9990" max="9990" width="5.28515625" style="36" customWidth="1"/>
    <col min="9991" max="9991" width="31.140625" style="36" customWidth="1"/>
    <col min="9992" max="9992" width="7.7109375" style="36" customWidth="1"/>
    <col min="9993" max="9993" width="2.28515625" style="36" customWidth="1"/>
    <col min="9994" max="9994" width="11.7109375" style="36" customWidth="1"/>
    <col min="9995" max="9995" width="2.42578125" style="36" customWidth="1"/>
    <col min="9996" max="9996" width="11.7109375" style="36" customWidth="1"/>
    <col min="9997" max="9997" width="2.28515625" style="36" customWidth="1"/>
    <col min="9998" max="9998" width="10.85546875" style="36" customWidth="1"/>
    <col min="9999" max="9999" width="2.28515625" style="36" customWidth="1"/>
    <col min="10000" max="10000" width="11.140625" style="36" customWidth="1"/>
    <col min="10001" max="10001" width="1.85546875" style="36" customWidth="1"/>
    <col min="10002" max="10002" width="11" style="36" customWidth="1"/>
    <col min="10003" max="10003" width="0.85546875" style="36" customWidth="1"/>
    <col min="10004" max="10004" width="1.85546875" style="36" customWidth="1"/>
    <col min="10005" max="10005" width="11.85546875" style="36" bestFit="1" customWidth="1"/>
    <col min="10006" max="10006" width="15.140625" style="36" bestFit="1" customWidth="1"/>
    <col min="10007" max="10007" width="5" style="36" customWidth="1"/>
    <col min="10008" max="10008" width="10.28515625" style="36" bestFit="1" customWidth="1"/>
    <col min="10009" max="10009" width="5" style="36" customWidth="1"/>
    <col min="10010" max="10010" width="10.28515625" style="36" bestFit="1" customWidth="1"/>
    <col min="10011" max="10013" width="9" style="36"/>
    <col min="10014" max="10014" width="10.28515625" style="36" bestFit="1" customWidth="1"/>
    <col min="10015" max="10243" width="9" style="36"/>
    <col min="10244" max="10244" width="3.7109375" style="36" customWidth="1"/>
    <col min="10245" max="10245" width="4.85546875" style="36" customWidth="1"/>
    <col min="10246" max="10246" width="5.28515625" style="36" customWidth="1"/>
    <col min="10247" max="10247" width="31.140625" style="36" customWidth="1"/>
    <col min="10248" max="10248" width="7.7109375" style="36" customWidth="1"/>
    <col min="10249" max="10249" width="2.28515625" style="36" customWidth="1"/>
    <col min="10250" max="10250" width="11.7109375" style="36" customWidth="1"/>
    <col min="10251" max="10251" width="2.42578125" style="36" customWidth="1"/>
    <col min="10252" max="10252" width="11.7109375" style="36" customWidth="1"/>
    <col min="10253" max="10253" width="2.28515625" style="36" customWidth="1"/>
    <col min="10254" max="10254" width="10.85546875" style="36" customWidth="1"/>
    <col min="10255" max="10255" width="2.28515625" style="36" customWidth="1"/>
    <col min="10256" max="10256" width="11.140625" style="36" customWidth="1"/>
    <col min="10257" max="10257" width="1.85546875" style="36" customWidth="1"/>
    <col min="10258" max="10258" width="11" style="36" customWidth="1"/>
    <col min="10259" max="10259" width="0.85546875" style="36" customWidth="1"/>
    <col min="10260" max="10260" width="1.85546875" style="36" customWidth="1"/>
    <col min="10261" max="10261" width="11.85546875" style="36" bestFit="1" customWidth="1"/>
    <col min="10262" max="10262" width="15.140625" style="36" bestFit="1" customWidth="1"/>
    <col min="10263" max="10263" width="5" style="36" customWidth="1"/>
    <col min="10264" max="10264" width="10.28515625" style="36" bestFit="1" customWidth="1"/>
    <col min="10265" max="10265" width="5" style="36" customWidth="1"/>
    <col min="10266" max="10266" width="10.28515625" style="36" bestFit="1" customWidth="1"/>
    <col min="10267" max="10269" width="9" style="36"/>
    <col min="10270" max="10270" width="10.28515625" style="36" bestFit="1" customWidth="1"/>
    <col min="10271" max="10499" width="9" style="36"/>
    <col min="10500" max="10500" width="3.7109375" style="36" customWidth="1"/>
    <col min="10501" max="10501" width="4.85546875" style="36" customWidth="1"/>
    <col min="10502" max="10502" width="5.28515625" style="36" customWidth="1"/>
    <col min="10503" max="10503" width="31.140625" style="36" customWidth="1"/>
    <col min="10504" max="10504" width="7.7109375" style="36" customWidth="1"/>
    <col min="10505" max="10505" width="2.28515625" style="36" customWidth="1"/>
    <col min="10506" max="10506" width="11.7109375" style="36" customWidth="1"/>
    <col min="10507" max="10507" width="2.42578125" style="36" customWidth="1"/>
    <col min="10508" max="10508" width="11.7109375" style="36" customWidth="1"/>
    <col min="10509" max="10509" width="2.28515625" style="36" customWidth="1"/>
    <col min="10510" max="10510" width="10.85546875" style="36" customWidth="1"/>
    <col min="10511" max="10511" width="2.28515625" style="36" customWidth="1"/>
    <col min="10512" max="10512" width="11.140625" style="36" customWidth="1"/>
    <col min="10513" max="10513" width="1.85546875" style="36" customWidth="1"/>
    <col min="10514" max="10514" width="11" style="36" customWidth="1"/>
    <col min="10515" max="10515" width="0.85546875" style="36" customWidth="1"/>
    <col min="10516" max="10516" width="1.85546875" style="36" customWidth="1"/>
    <col min="10517" max="10517" width="11.85546875" style="36" bestFit="1" customWidth="1"/>
    <col min="10518" max="10518" width="15.140625" style="36" bestFit="1" customWidth="1"/>
    <col min="10519" max="10519" width="5" style="36" customWidth="1"/>
    <col min="10520" max="10520" width="10.28515625" style="36" bestFit="1" customWidth="1"/>
    <col min="10521" max="10521" width="5" style="36" customWidth="1"/>
    <col min="10522" max="10522" width="10.28515625" style="36" bestFit="1" customWidth="1"/>
    <col min="10523" max="10525" width="9" style="36"/>
    <col min="10526" max="10526" width="10.28515625" style="36" bestFit="1" customWidth="1"/>
    <col min="10527" max="10755" width="9" style="36"/>
    <col min="10756" max="10756" width="3.7109375" style="36" customWidth="1"/>
    <col min="10757" max="10757" width="4.85546875" style="36" customWidth="1"/>
    <col min="10758" max="10758" width="5.28515625" style="36" customWidth="1"/>
    <col min="10759" max="10759" width="31.140625" style="36" customWidth="1"/>
    <col min="10760" max="10760" width="7.7109375" style="36" customWidth="1"/>
    <col min="10761" max="10761" width="2.28515625" style="36" customWidth="1"/>
    <col min="10762" max="10762" width="11.7109375" style="36" customWidth="1"/>
    <col min="10763" max="10763" width="2.42578125" style="36" customWidth="1"/>
    <col min="10764" max="10764" width="11.7109375" style="36" customWidth="1"/>
    <col min="10765" max="10765" width="2.28515625" style="36" customWidth="1"/>
    <col min="10766" max="10766" width="10.85546875" style="36" customWidth="1"/>
    <col min="10767" max="10767" width="2.28515625" style="36" customWidth="1"/>
    <col min="10768" max="10768" width="11.140625" style="36" customWidth="1"/>
    <col min="10769" max="10769" width="1.85546875" style="36" customWidth="1"/>
    <col min="10770" max="10770" width="11" style="36" customWidth="1"/>
    <col min="10771" max="10771" width="0.85546875" style="36" customWidth="1"/>
    <col min="10772" max="10772" width="1.85546875" style="36" customWidth="1"/>
    <col min="10773" max="10773" width="11.85546875" style="36" bestFit="1" customWidth="1"/>
    <col min="10774" max="10774" width="15.140625" style="36" bestFit="1" customWidth="1"/>
    <col min="10775" max="10775" width="5" style="36" customWidth="1"/>
    <col min="10776" max="10776" width="10.28515625" style="36" bestFit="1" customWidth="1"/>
    <col min="10777" max="10777" width="5" style="36" customWidth="1"/>
    <col min="10778" max="10778" width="10.28515625" style="36" bestFit="1" customWidth="1"/>
    <col min="10779" max="10781" width="9" style="36"/>
    <col min="10782" max="10782" width="10.28515625" style="36" bestFit="1" customWidth="1"/>
    <col min="10783" max="11011" width="9" style="36"/>
    <col min="11012" max="11012" width="3.7109375" style="36" customWidth="1"/>
    <col min="11013" max="11013" width="4.85546875" style="36" customWidth="1"/>
    <col min="11014" max="11014" width="5.28515625" style="36" customWidth="1"/>
    <col min="11015" max="11015" width="31.140625" style="36" customWidth="1"/>
    <col min="11016" max="11016" width="7.7109375" style="36" customWidth="1"/>
    <col min="11017" max="11017" width="2.28515625" style="36" customWidth="1"/>
    <col min="11018" max="11018" width="11.7109375" style="36" customWidth="1"/>
    <col min="11019" max="11019" width="2.42578125" style="36" customWidth="1"/>
    <col min="11020" max="11020" width="11.7109375" style="36" customWidth="1"/>
    <col min="11021" max="11021" width="2.28515625" style="36" customWidth="1"/>
    <col min="11022" max="11022" width="10.85546875" style="36" customWidth="1"/>
    <col min="11023" max="11023" width="2.28515625" style="36" customWidth="1"/>
    <col min="11024" max="11024" width="11.140625" style="36" customWidth="1"/>
    <col min="11025" max="11025" width="1.85546875" style="36" customWidth="1"/>
    <col min="11026" max="11026" width="11" style="36" customWidth="1"/>
    <col min="11027" max="11027" width="0.85546875" style="36" customWidth="1"/>
    <col min="11028" max="11028" width="1.85546875" style="36" customWidth="1"/>
    <col min="11029" max="11029" width="11.85546875" style="36" bestFit="1" customWidth="1"/>
    <col min="11030" max="11030" width="15.140625" style="36" bestFit="1" customWidth="1"/>
    <col min="11031" max="11031" width="5" style="36" customWidth="1"/>
    <col min="11032" max="11032" width="10.28515625" style="36" bestFit="1" customWidth="1"/>
    <col min="11033" max="11033" width="5" style="36" customWidth="1"/>
    <col min="11034" max="11034" width="10.28515625" style="36" bestFit="1" customWidth="1"/>
    <col min="11035" max="11037" width="9" style="36"/>
    <col min="11038" max="11038" width="10.28515625" style="36" bestFit="1" customWidth="1"/>
    <col min="11039" max="11267" width="9" style="36"/>
    <col min="11268" max="11268" width="3.7109375" style="36" customWidth="1"/>
    <col min="11269" max="11269" width="4.85546875" style="36" customWidth="1"/>
    <col min="11270" max="11270" width="5.28515625" style="36" customWidth="1"/>
    <col min="11271" max="11271" width="31.140625" style="36" customWidth="1"/>
    <col min="11272" max="11272" width="7.7109375" style="36" customWidth="1"/>
    <col min="11273" max="11273" width="2.28515625" style="36" customWidth="1"/>
    <col min="11274" max="11274" width="11.7109375" style="36" customWidth="1"/>
    <col min="11275" max="11275" width="2.42578125" style="36" customWidth="1"/>
    <col min="11276" max="11276" width="11.7109375" style="36" customWidth="1"/>
    <col min="11277" max="11277" width="2.28515625" style="36" customWidth="1"/>
    <col min="11278" max="11278" width="10.85546875" style="36" customWidth="1"/>
    <col min="11279" max="11279" width="2.28515625" style="36" customWidth="1"/>
    <col min="11280" max="11280" width="11.140625" style="36" customWidth="1"/>
    <col min="11281" max="11281" width="1.85546875" style="36" customWidth="1"/>
    <col min="11282" max="11282" width="11" style="36" customWidth="1"/>
    <col min="11283" max="11283" width="0.85546875" style="36" customWidth="1"/>
    <col min="11284" max="11284" width="1.85546875" style="36" customWidth="1"/>
    <col min="11285" max="11285" width="11.85546875" style="36" bestFit="1" customWidth="1"/>
    <col min="11286" max="11286" width="15.140625" style="36" bestFit="1" customWidth="1"/>
    <col min="11287" max="11287" width="5" style="36" customWidth="1"/>
    <col min="11288" max="11288" width="10.28515625" style="36" bestFit="1" customWidth="1"/>
    <col min="11289" max="11289" width="5" style="36" customWidth="1"/>
    <col min="11290" max="11290" width="10.28515625" style="36" bestFit="1" customWidth="1"/>
    <col min="11291" max="11293" width="9" style="36"/>
    <col min="11294" max="11294" width="10.28515625" style="36" bestFit="1" customWidth="1"/>
    <col min="11295" max="11523" width="9" style="36"/>
    <col min="11524" max="11524" width="3.7109375" style="36" customWidth="1"/>
    <col min="11525" max="11525" width="4.85546875" style="36" customWidth="1"/>
    <col min="11526" max="11526" width="5.28515625" style="36" customWidth="1"/>
    <col min="11527" max="11527" width="31.140625" style="36" customWidth="1"/>
    <col min="11528" max="11528" width="7.7109375" style="36" customWidth="1"/>
    <col min="11529" max="11529" width="2.28515625" style="36" customWidth="1"/>
    <col min="11530" max="11530" width="11.7109375" style="36" customWidth="1"/>
    <col min="11531" max="11531" width="2.42578125" style="36" customWidth="1"/>
    <col min="11532" max="11532" width="11.7109375" style="36" customWidth="1"/>
    <col min="11533" max="11533" width="2.28515625" style="36" customWidth="1"/>
    <col min="11534" max="11534" width="10.85546875" style="36" customWidth="1"/>
    <col min="11535" max="11535" width="2.28515625" style="36" customWidth="1"/>
    <col min="11536" max="11536" width="11.140625" style="36" customWidth="1"/>
    <col min="11537" max="11537" width="1.85546875" style="36" customWidth="1"/>
    <col min="11538" max="11538" width="11" style="36" customWidth="1"/>
    <col min="11539" max="11539" width="0.85546875" style="36" customWidth="1"/>
    <col min="11540" max="11540" width="1.85546875" style="36" customWidth="1"/>
    <col min="11541" max="11541" width="11.85546875" style="36" bestFit="1" customWidth="1"/>
    <col min="11542" max="11542" width="15.140625" style="36" bestFit="1" customWidth="1"/>
    <col min="11543" max="11543" width="5" style="36" customWidth="1"/>
    <col min="11544" max="11544" width="10.28515625" style="36" bestFit="1" customWidth="1"/>
    <col min="11545" max="11545" width="5" style="36" customWidth="1"/>
    <col min="11546" max="11546" width="10.28515625" style="36" bestFit="1" customWidth="1"/>
    <col min="11547" max="11549" width="9" style="36"/>
    <col min="11550" max="11550" width="10.28515625" style="36" bestFit="1" customWidth="1"/>
    <col min="11551" max="11779" width="9" style="36"/>
    <col min="11780" max="11780" width="3.7109375" style="36" customWidth="1"/>
    <col min="11781" max="11781" width="4.85546875" style="36" customWidth="1"/>
    <col min="11782" max="11782" width="5.28515625" style="36" customWidth="1"/>
    <col min="11783" max="11783" width="31.140625" style="36" customWidth="1"/>
    <col min="11784" max="11784" width="7.7109375" style="36" customWidth="1"/>
    <col min="11785" max="11785" width="2.28515625" style="36" customWidth="1"/>
    <col min="11786" max="11786" width="11.7109375" style="36" customWidth="1"/>
    <col min="11787" max="11787" width="2.42578125" style="36" customWidth="1"/>
    <col min="11788" max="11788" width="11.7109375" style="36" customWidth="1"/>
    <col min="11789" max="11789" width="2.28515625" style="36" customWidth="1"/>
    <col min="11790" max="11790" width="10.85546875" style="36" customWidth="1"/>
    <col min="11791" max="11791" width="2.28515625" style="36" customWidth="1"/>
    <col min="11792" max="11792" width="11.140625" style="36" customWidth="1"/>
    <col min="11793" max="11793" width="1.85546875" style="36" customWidth="1"/>
    <col min="11794" max="11794" width="11" style="36" customWidth="1"/>
    <col min="11795" max="11795" width="0.85546875" style="36" customWidth="1"/>
    <col min="11796" max="11796" width="1.85546875" style="36" customWidth="1"/>
    <col min="11797" max="11797" width="11.85546875" style="36" bestFit="1" customWidth="1"/>
    <col min="11798" max="11798" width="15.140625" style="36" bestFit="1" customWidth="1"/>
    <col min="11799" max="11799" width="5" style="36" customWidth="1"/>
    <col min="11800" max="11800" width="10.28515625" style="36" bestFit="1" customWidth="1"/>
    <col min="11801" max="11801" width="5" style="36" customWidth="1"/>
    <col min="11802" max="11802" width="10.28515625" style="36" bestFit="1" customWidth="1"/>
    <col min="11803" max="11805" width="9" style="36"/>
    <col min="11806" max="11806" width="10.28515625" style="36" bestFit="1" customWidth="1"/>
    <col min="11807" max="12035" width="9" style="36"/>
    <col min="12036" max="12036" width="3.7109375" style="36" customWidth="1"/>
    <col min="12037" max="12037" width="4.85546875" style="36" customWidth="1"/>
    <col min="12038" max="12038" width="5.28515625" style="36" customWidth="1"/>
    <col min="12039" max="12039" width="31.140625" style="36" customWidth="1"/>
    <col min="12040" max="12040" width="7.7109375" style="36" customWidth="1"/>
    <col min="12041" max="12041" width="2.28515625" style="36" customWidth="1"/>
    <col min="12042" max="12042" width="11.7109375" style="36" customWidth="1"/>
    <col min="12043" max="12043" width="2.42578125" style="36" customWidth="1"/>
    <col min="12044" max="12044" width="11.7109375" style="36" customWidth="1"/>
    <col min="12045" max="12045" width="2.28515625" style="36" customWidth="1"/>
    <col min="12046" max="12046" width="10.85546875" style="36" customWidth="1"/>
    <col min="12047" max="12047" width="2.28515625" style="36" customWidth="1"/>
    <col min="12048" max="12048" width="11.140625" style="36" customWidth="1"/>
    <col min="12049" max="12049" width="1.85546875" style="36" customWidth="1"/>
    <col min="12050" max="12050" width="11" style="36" customWidth="1"/>
    <col min="12051" max="12051" width="0.85546875" style="36" customWidth="1"/>
    <col min="12052" max="12052" width="1.85546875" style="36" customWidth="1"/>
    <col min="12053" max="12053" width="11.85546875" style="36" bestFit="1" customWidth="1"/>
    <col min="12054" max="12054" width="15.140625" style="36" bestFit="1" customWidth="1"/>
    <col min="12055" max="12055" width="5" style="36" customWidth="1"/>
    <col min="12056" max="12056" width="10.28515625" style="36" bestFit="1" customWidth="1"/>
    <col min="12057" max="12057" width="5" style="36" customWidth="1"/>
    <col min="12058" max="12058" width="10.28515625" style="36" bestFit="1" customWidth="1"/>
    <col min="12059" max="12061" width="9" style="36"/>
    <col min="12062" max="12062" width="10.28515625" style="36" bestFit="1" customWidth="1"/>
    <col min="12063" max="12291" width="9" style="36"/>
    <col min="12292" max="12292" width="3.7109375" style="36" customWidth="1"/>
    <col min="12293" max="12293" width="4.85546875" style="36" customWidth="1"/>
    <col min="12294" max="12294" width="5.28515625" style="36" customWidth="1"/>
    <col min="12295" max="12295" width="31.140625" style="36" customWidth="1"/>
    <col min="12296" max="12296" width="7.7109375" style="36" customWidth="1"/>
    <col min="12297" max="12297" width="2.28515625" style="36" customWidth="1"/>
    <col min="12298" max="12298" width="11.7109375" style="36" customWidth="1"/>
    <col min="12299" max="12299" width="2.42578125" style="36" customWidth="1"/>
    <col min="12300" max="12300" width="11.7109375" style="36" customWidth="1"/>
    <col min="12301" max="12301" width="2.28515625" style="36" customWidth="1"/>
    <col min="12302" max="12302" width="10.85546875" style="36" customWidth="1"/>
    <col min="12303" max="12303" width="2.28515625" style="36" customWidth="1"/>
    <col min="12304" max="12304" width="11.140625" style="36" customWidth="1"/>
    <col min="12305" max="12305" width="1.85546875" style="36" customWidth="1"/>
    <col min="12306" max="12306" width="11" style="36" customWidth="1"/>
    <col min="12307" max="12307" width="0.85546875" style="36" customWidth="1"/>
    <col min="12308" max="12308" width="1.85546875" style="36" customWidth="1"/>
    <col min="12309" max="12309" width="11.85546875" style="36" bestFit="1" customWidth="1"/>
    <col min="12310" max="12310" width="15.140625" style="36" bestFit="1" customWidth="1"/>
    <col min="12311" max="12311" width="5" style="36" customWidth="1"/>
    <col min="12312" max="12312" width="10.28515625" style="36" bestFit="1" customWidth="1"/>
    <col min="12313" max="12313" width="5" style="36" customWidth="1"/>
    <col min="12314" max="12314" width="10.28515625" style="36" bestFit="1" customWidth="1"/>
    <col min="12315" max="12317" width="9" style="36"/>
    <col min="12318" max="12318" width="10.28515625" style="36" bestFit="1" customWidth="1"/>
    <col min="12319" max="12547" width="9" style="36"/>
    <col min="12548" max="12548" width="3.7109375" style="36" customWidth="1"/>
    <col min="12549" max="12549" width="4.85546875" style="36" customWidth="1"/>
    <col min="12550" max="12550" width="5.28515625" style="36" customWidth="1"/>
    <col min="12551" max="12551" width="31.140625" style="36" customWidth="1"/>
    <col min="12552" max="12552" width="7.7109375" style="36" customWidth="1"/>
    <col min="12553" max="12553" width="2.28515625" style="36" customWidth="1"/>
    <col min="12554" max="12554" width="11.7109375" style="36" customWidth="1"/>
    <col min="12555" max="12555" width="2.42578125" style="36" customWidth="1"/>
    <col min="12556" max="12556" width="11.7109375" style="36" customWidth="1"/>
    <col min="12557" max="12557" width="2.28515625" style="36" customWidth="1"/>
    <col min="12558" max="12558" width="10.85546875" style="36" customWidth="1"/>
    <col min="12559" max="12559" width="2.28515625" style="36" customWidth="1"/>
    <col min="12560" max="12560" width="11.140625" style="36" customWidth="1"/>
    <col min="12561" max="12561" width="1.85546875" style="36" customWidth="1"/>
    <col min="12562" max="12562" width="11" style="36" customWidth="1"/>
    <col min="12563" max="12563" width="0.85546875" style="36" customWidth="1"/>
    <col min="12564" max="12564" width="1.85546875" style="36" customWidth="1"/>
    <col min="12565" max="12565" width="11.85546875" style="36" bestFit="1" customWidth="1"/>
    <col min="12566" max="12566" width="15.140625" style="36" bestFit="1" customWidth="1"/>
    <col min="12567" max="12567" width="5" style="36" customWidth="1"/>
    <col min="12568" max="12568" width="10.28515625" style="36" bestFit="1" customWidth="1"/>
    <col min="12569" max="12569" width="5" style="36" customWidth="1"/>
    <col min="12570" max="12570" width="10.28515625" style="36" bestFit="1" customWidth="1"/>
    <col min="12571" max="12573" width="9" style="36"/>
    <col min="12574" max="12574" width="10.28515625" style="36" bestFit="1" customWidth="1"/>
    <col min="12575" max="12803" width="9" style="36"/>
    <col min="12804" max="12804" width="3.7109375" style="36" customWidth="1"/>
    <col min="12805" max="12805" width="4.85546875" style="36" customWidth="1"/>
    <col min="12806" max="12806" width="5.28515625" style="36" customWidth="1"/>
    <col min="12807" max="12807" width="31.140625" style="36" customWidth="1"/>
    <col min="12808" max="12808" width="7.7109375" style="36" customWidth="1"/>
    <col min="12809" max="12809" width="2.28515625" style="36" customWidth="1"/>
    <col min="12810" max="12810" width="11.7109375" style="36" customWidth="1"/>
    <col min="12811" max="12811" width="2.42578125" style="36" customWidth="1"/>
    <col min="12812" max="12812" width="11.7109375" style="36" customWidth="1"/>
    <col min="12813" max="12813" width="2.28515625" style="36" customWidth="1"/>
    <col min="12814" max="12814" width="10.85546875" style="36" customWidth="1"/>
    <col min="12815" max="12815" width="2.28515625" style="36" customWidth="1"/>
    <col min="12816" max="12816" width="11.140625" style="36" customWidth="1"/>
    <col min="12817" max="12817" width="1.85546875" style="36" customWidth="1"/>
    <col min="12818" max="12818" width="11" style="36" customWidth="1"/>
    <col min="12819" max="12819" width="0.85546875" style="36" customWidth="1"/>
    <col min="12820" max="12820" width="1.85546875" style="36" customWidth="1"/>
    <col min="12821" max="12821" width="11.85546875" style="36" bestFit="1" customWidth="1"/>
    <col min="12822" max="12822" width="15.140625" style="36" bestFit="1" customWidth="1"/>
    <col min="12823" max="12823" width="5" style="36" customWidth="1"/>
    <col min="12824" max="12824" width="10.28515625" style="36" bestFit="1" customWidth="1"/>
    <col min="12825" max="12825" width="5" style="36" customWidth="1"/>
    <col min="12826" max="12826" width="10.28515625" style="36" bestFit="1" customWidth="1"/>
    <col min="12827" max="12829" width="9" style="36"/>
    <col min="12830" max="12830" width="10.28515625" style="36" bestFit="1" customWidth="1"/>
    <col min="12831" max="13059" width="9" style="36"/>
    <col min="13060" max="13060" width="3.7109375" style="36" customWidth="1"/>
    <col min="13061" max="13061" width="4.85546875" style="36" customWidth="1"/>
    <col min="13062" max="13062" width="5.28515625" style="36" customWidth="1"/>
    <col min="13063" max="13063" width="31.140625" style="36" customWidth="1"/>
    <col min="13064" max="13064" width="7.7109375" style="36" customWidth="1"/>
    <col min="13065" max="13065" width="2.28515625" style="36" customWidth="1"/>
    <col min="13066" max="13066" width="11.7109375" style="36" customWidth="1"/>
    <col min="13067" max="13067" width="2.42578125" style="36" customWidth="1"/>
    <col min="13068" max="13068" width="11.7109375" style="36" customWidth="1"/>
    <col min="13069" max="13069" width="2.28515625" style="36" customWidth="1"/>
    <col min="13070" max="13070" width="10.85546875" style="36" customWidth="1"/>
    <col min="13071" max="13071" width="2.28515625" style="36" customWidth="1"/>
    <col min="13072" max="13072" width="11.140625" style="36" customWidth="1"/>
    <col min="13073" max="13073" width="1.85546875" style="36" customWidth="1"/>
    <col min="13074" max="13074" width="11" style="36" customWidth="1"/>
    <col min="13075" max="13075" width="0.85546875" style="36" customWidth="1"/>
    <col min="13076" max="13076" width="1.85546875" style="36" customWidth="1"/>
    <col min="13077" max="13077" width="11.85546875" style="36" bestFit="1" customWidth="1"/>
    <col min="13078" max="13078" width="15.140625" style="36" bestFit="1" customWidth="1"/>
    <col min="13079" max="13079" width="5" style="36" customWidth="1"/>
    <col min="13080" max="13080" width="10.28515625" style="36" bestFit="1" customWidth="1"/>
    <col min="13081" max="13081" width="5" style="36" customWidth="1"/>
    <col min="13082" max="13082" width="10.28515625" style="36" bestFit="1" customWidth="1"/>
    <col min="13083" max="13085" width="9" style="36"/>
    <col min="13086" max="13086" width="10.28515625" style="36" bestFit="1" customWidth="1"/>
    <col min="13087" max="13315" width="9" style="36"/>
    <col min="13316" max="13316" width="3.7109375" style="36" customWidth="1"/>
    <col min="13317" max="13317" width="4.85546875" style="36" customWidth="1"/>
    <col min="13318" max="13318" width="5.28515625" style="36" customWidth="1"/>
    <col min="13319" max="13319" width="31.140625" style="36" customWidth="1"/>
    <col min="13320" max="13320" width="7.7109375" style="36" customWidth="1"/>
    <col min="13321" max="13321" width="2.28515625" style="36" customWidth="1"/>
    <col min="13322" max="13322" width="11.7109375" style="36" customWidth="1"/>
    <col min="13323" max="13323" width="2.42578125" style="36" customWidth="1"/>
    <col min="13324" max="13324" width="11.7109375" style="36" customWidth="1"/>
    <col min="13325" max="13325" width="2.28515625" style="36" customWidth="1"/>
    <col min="13326" max="13326" width="10.85546875" style="36" customWidth="1"/>
    <col min="13327" max="13327" width="2.28515625" style="36" customWidth="1"/>
    <col min="13328" max="13328" width="11.140625" style="36" customWidth="1"/>
    <col min="13329" max="13329" width="1.85546875" style="36" customWidth="1"/>
    <col min="13330" max="13330" width="11" style="36" customWidth="1"/>
    <col min="13331" max="13331" width="0.85546875" style="36" customWidth="1"/>
    <col min="13332" max="13332" width="1.85546875" style="36" customWidth="1"/>
    <col min="13333" max="13333" width="11.85546875" style="36" bestFit="1" customWidth="1"/>
    <col min="13334" max="13334" width="15.140625" style="36" bestFit="1" customWidth="1"/>
    <col min="13335" max="13335" width="5" style="36" customWidth="1"/>
    <col min="13336" max="13336" width="10.28515625" style="36" bestFit="1" customWidth="1"/>
    <col min="13337" max="13337" width="5" style="36" customWidth="1"/>
    <col min="13338" max="13338" width="10.28515625" style="36" bestFit="1" customWidth="1"/>
    <col min="13339" max="13341" width="9" style="36"/>
    <col min="13342" max="13342" width="10.28515625" style="36" bestFit="1" customWidth="1"/>
    <col min="13343" max="13571" width="9" style="36"/>
    <col min="13572" max="13572" width="3.7109375" style="36" customWidth="1"/>
    <col min="13573" max="13573" width="4.85546875" style="36" customWidth="1"/>
    <col min="13574" max="13574" width="5.28515625" style="36" customWidth="1"/>
    <col min="13575" max="13575" width="31.140625" style="36" customWidth="1"/>
    <col min="13576" max="13576" width="7.7109375" style="36" customWidth="1"/>
    <col min="13577" max="13577" width="2.28515625" style="36" customWidth="1"/>
    <col min="13578" max="13578" width="11.7109375" style="36" customWidth="1"/>
    <col min="13579" max="13579" width="2.42578125" style="36" customWidth="1"/>
    <col min="13580" max="13580" width="11.7109375" style="36" customWidth="1"/>
    <col min="13581" max="13581" width="2.28515625" style="36" customWidth="1"/>
    <col min="13582" max="13582" width="10.85546875" style="36" customWidth="1"/>
    <col min="13583" max="13583" width="2.28515625" style="36" customWidth="1"/>
    <col min="13584" max="13584" width="11.140625" style="36" customWidth="1"/>
    <col min="13585" max="13585" width="1.85546875" style="36" customWidth="1"/>
    <col min="13586" max="13586" width="11" style="36" customWidth="1"/>
    <col min="13587" max="13587" width="0.85546875" style="36" customWidth="1"/>
    <col min="13588" max="13588" width="1.85546875" style="36" customWidth="1"/>
    <col min="13589" max="13589" width="11.85546875" style="36" bestFit="1" customWidth="1"/>
    <col min="13590" max="13590" width="15.140625" style="36" bestFit="1" customWidth="1"/>
    <col min="13591" max="13591" width="5" style="36" customWidth="1"/>
    <col min="13592" max="13592" width="10.28515625" style="36" bestFit="1" customWidth="1"/>
    <col min="13593" max="13593" width="5" style="36" customWidth="1"/>
    <col min="13594" max="13594" width="10.28515625" style="36" bestFit="1" customWidth="1"/>
    <col min="13595" max="13597" width="9" style="36"/>
    <col min="13598" max="13598" width="10.28515625" style="36" bestFit="1" customWidth="1"/>
    <col min="13599" max="13827" width="9" style="36"/>
    <col min="13828" max="13828" width="3.7109375" style="36" customWidth="1"/>
    <col min="13829" max="13829" width="4.85546875" style="36" customWidth="1"/>
    <col min="13830" max="13830" width="5.28515625" style="36" customWidth="1"/>
    <col min="13831" max="13831" width="31.140625" style="36" customWidth="1"/>
    <col min="13832" max="13832" width="7.7109375" style="36" customWidth="1"/>
    <col min="13833" max="13833" width="2.28515625" style="36" customWidth="1"/>
    <col min="13834" max="13834" width="11.7109375" style="36" customWidth="1"/>
    <col min="13835" max="13835" width="2.42578125" style="36" customWidth="1"/>
    <col min="13836" max="13836" width="11.7109375" style="36" customWidth="1"/>
    <col min="13837" max="13837" width="2.28515625" style="36" customWidth="1"/>
    <col min="13838" max="13838" width="10.85546875" style="36" customWidth="1"/>
    <col min="13839" max="13839" width="2.28515625" style="36" customWidth="1"/>
    <col min="13840" max="13840" width="11.140625" style="36" customWidth="1"/>
    <col min="13841" max="13841" width="1.85546875" style="36" customWidth="1"/>
    <col min="13842" max="13842" width="11" style="36" customWidth="1"/>
    <col min="13843" max="13843" width="0.85546875" style="36" customWidth="1"/>
    <col min="13844" max="13844" width="1.85546875" style="36" customWidth="1"/>
    <col min="13845" max="13845" width="11.85546875" style="36" bestFit="1" customWidth="1"/>
    <col min="13846" max="13846" width="15.140625" style="36" bestFit="1" customWidth="1"/>
    <col min="13847" max="13847" width="5" style="36" customWidth="1"/>
    <col min="13848" max="13848" width="10.28515625" style="36" bestFit="1" customWidth="1"/>
    <col min="13849" max="13849" width="5" style="36" customWidth="1"/>
    <col min="13850" max="13850" width="10.28515625" style="36" bestFit="1" customWidth="1"/>
    <col min="13851" max="13853" width="9" style="36"/>
    <col min="13854" max="13854" width="10.28515625" style="36" bestFit="1" customWidth="1"/>
    <col min="13855" max="14083" width="9" style="36"/>
    <col min="14084" max="14084" width="3.7109375" style="36" customWidth="1"/>
    <col min="14085" max="14085" width="4.85546875" style="36" customWidth="1"/>
    <col min="14086" max="14086" width="5.28515625" style="36" customWidth="1"/>
    <col min="14087" max="14087" width="31.140625" style="36" customWidth="1"/>
    <col min="14088" max="14088" width="7.7109375" style="36" customWidth="1"/>
    <col min="14089" max="14089" width="2.28515625" style="36" customWidth="1"/>
    <col min="14090" max="14090" width="11.7109375" style="36" customWidth="1"/>
    <col min="14091" max="14091" width="2.42578125" style="36" customWidth="1"/>
    <col min="14092" max="14092" width="11.7109375" style="36" customWidth="1"/>
    <col min="14093" max="14093" width="2.28515625" style="36" customWidth="1"/>
    <col min="14094" max="14094" width="10.85546875" style="36" customWidth="1"/>
    <col min="14095" max="14095" width="2.28515625" style="36" customWidth="1"/>
    <col min="14096" max="14096" width="11.140625" style="36" customWidth="1"/>
    <col min="14097" max="14097" width="1.85546875" style="36" customWidth="1"/>
    <col min="14098" max="14098" width="11" style="36" customWidth="1"/>
    <col min="14099" max="14099" width="0.85546875" style="36" customWidth="1"/>
    <col min="14100" max="14100" width="1.85546875" style="36" customWidth="1"/>
    <col min="14101" max="14101" width="11.85546875" style="36" bestFit="1" customWidth="1"/>
    <col min="14102" max="14102" width="15.140625" style="36" bestFit="1" customWidth="1"/>
    <col min="14103" max="14103" width="5" style="36" customWidth="1"/>
    <col min="14104" max="14104" width="10.28515625" style="36" bestFit="1" customWidth="1"/>
    <col min="14105" max="14105" width="5" style="36" customWidth="1"/>
    <col min="14106" max="14106" width="10.28515625" style="36" bestFit="1" customWidth="1"/>
    <col min="14107" max="14109" width="9" style="36"/>
    <col min="14110" max="14110" width="10.28515625" style="36" bestFit="1" customWidth="1"/>
    <col min="14111" max="14339" width="9" style="36"/>
    <col min="14340" max="14340" width="3.7109375" style="36" customWidth="1"/>
    <col min="14341" max="14341" width="4.85546875" style="36" customWidth="1"/>
    <col min="14342" max="14342" width="5.28515625" style="36" customWidth="1"/>
    <col min="14343" max="14343" width="31.140625" style="36" customWidth="1"/>
    <col min="14344" max="14344" width="7.7109375" style="36" customWidth="1"/>
    <col min="14345" max="14345" width="2.28515625" style="36" customWidth="1"/>
    <col min="14346" max="14346" width="11.7109375" style="36" customWidth="1"/>
    <col min="14347" max="14347" width="2.42578125" style="36" customWidth="1"/>
    <col min="14348" max="14348" width="11.7109375" style="36" customWidth="1"/>
    <col min="14349" max="14349" width="2.28515625" style="36" customWidth="1"/>
    <col min="14350" max="14350" width="10.85546875" style="36" customWidth="1"/>
    <col min="14351" max="14351" width="2.28515625" style="36" customWidth="1"/>
    <col min="14352" max="14352" width="11.140625" style="36" customWidth="1"/>
    <col min="14353" max="14353" width="1.85546875" style="36" customWidth="1"/>
    <col min="14354" max="14354" width="11" style="36" customWidth="1"/>
    <col min="14355" max="14355" width="0.85546875" style="36" customWidth="1"/>
    <col min="14356" max="14356" width="1.85546875" style="36" customWidth="1"/>
    <col min="14357" max="14357" width="11.85546875" style="36" bestFit="1" customWidth="1"/>
    <col min="14358" max="14358" width="15.140625" style="36" bestFit="1" customWidth="1"/>
    <col min="14359" max="14359" width="5" style="36" customWidth="1"/>
    <col min="14360" max="14360" width="10.28515625" style="36" bestFit="1" customWidth="1"/>
    <col min="14361" max="14361" width="5" style="36" customWidth="1"/>
    <col min="14362" max="14362" width="10.28515625" style="36" bestFit="1" customWidth="1"/>
    <col min="14363" max="14365" width="9" style="36"/>
    <col min="14366" max="14366" width="10.28515625" style="36" bestFit="1" customWidth="1"/>
    <col min="14367" max="14595" width="9" style="36"/>
    <col min="14596" max="14596" width="3.7109375" style="36" customWidth="1"/>
    <col min="14597" max="14597" width="4.85546875" style="36" customWidth="1"/>
    <col min="14598" max="14598" width="5.28515625" style="36" customWidth="1"/>
    <col min="14599" max="14599" width="31.140625" style="36" customWidth="1"/>
    <col min="14600" max="14600" width="7.7109375" style="36" customWidth="1"/>
    <col min="14601" max="14601" width="2.28515625" style="36" customWidth="1"/>
    <col min="14602" max="14602" width="11.7109375" style="36" customWidth="1"/>
    <col min="14603" max="14603" width="2.42578125" style="36" customWidth="1"/>
    <col min="14604" max="14604" width="11.7109375" style="36" customWidth="1"/>
    <col min="14605" max="14605" width="2.28515625" style="36" customWidth="1"/>
    <col min="14606" max="14606" width="10.85546875" style="36" customWidth="1"/>
    <col min="14607" max="14607" width="2.28515625" style="36" customWidth="1"/>
    <col min="14608" max="14608" width="11.140625" style="36" customWidth="1"/>
    <col min="14609" max="14609" width="1.85546875" style="36" customWidth="1"/>
    <col min="14610" max="14610" width="11" style="36" customWidth="1"/>
    <col min="14611" max="14611" width="0.85546875" style="36" customWidth="1"/>
    <col min="14612" max="14612" width="1.85546875" style="36" customWidth="1"/>
    <col min="14613" max="14613" width="11.85546875" style="36" bestFit="1" customWidth="1"/>
    <col min="14614" max="14614" width="15.140625" style="36" bestFit="1" customWidth="1"/>
    <col min="14615" max="14615" width="5" style="36" customWidth="1"/>
    <col min="14616" max="14616" width="10.28515625" style="36" bestFit="1" customWidth="1"/>
    <col min="14617" max="14617" width="5" style="36" customWidth="1"/>
    <col min="14618" max="14618" width="10.28515625" style="36" bestFit="1" customWidth="1"/>
    <col min="14619" max="14621" width="9" style="36"/>
    <col min="14622" max="14622" width="10.28515625" style="36" bestFit="1" customWidth="1"/>
    <col min="14623" max="14851" width="9" style="36"/>
    <col min="14852" max="14852" width="3.7109375" style="36" customWidth="1"/>
    <col min="14853" max="14853" width="4.85546875" style="36" customWidth="1"/>
    <col min="14854" max="14854" width="5.28515625" style="36" customWidth="1"/>
    <col min="14855" max="14855" width="31.140625" style="36" customWidth="1"/>
    <col min="14856" max="14856" width="7.7109375" style="36" customWidth="1"/>
    <col min="14857" max="14857" width="2.28515625" style="36" customWidth="1"/>
    <col min="14858" max="14858" width="11.7109375" style="36" customWidth="1"/>
    <col min="14859" max="14859" width="2.42578125" style="36" customWidth="1"/>
    <col min="14860" max="14860" width="11.7109375" style="36" customWidth="1"/>
    <col min="14861" max="14861" width="2.28515625" style="36" customWidth="1"/>
    <col min="14862" max="14862" width="10.85546875" style="36" customWidth="1"/>
    <col min="14863" max="14863" width="2.28515625" style="36" customWidth="1"/>
    <col min="14864" max="14864" width="11.140625" style="36" customWidth="1"/>
    <col min="14865" max="14865" width="1.85546875" style="36" customWidth="1"/>
    <col min="14866" max="14866" width="11" style="36" customWidth="1"/>
    <col min="14867" max="14867" width="0.85546875" style="36" customWidth="1"/>
    <col min="14868" max="14868" width="1.85546875" style="36" customWidth="1"/>
    <col min="14869" max="14869" width="11.85546875" style="36" bestFit="1" customWidth="1"/>
    <col min="14870" max="14870" width="15.140625" style="36" bestFit="1" customWidth="1"/>
    <col min="14871" max="14871" width="5" style="36" customWidth="1"/>
    <col min="14872" max="14872" width="10.28515625" style="36" bestFit="1" customWidth="1"/>
    <col min="14873" max="14873" width="5" style="36" customWidth="1"/>
    <col min="14874" max="14874" width="10.28515625" style="36" bestFit="1" customWidth="1"/>
    <col min="14875" max="14877" width="9" style="36"/>
    <col min="14878" max="14878" width="10.28515625" style="36" bestFit="1" customWidth="1"/>
    <col min="14879" max="15107" width="9" style="36"/>
    <col min="15108" max="15108" width="3.7109375" style="36" customWidth="1"/>
    <col min="15109" max="15109" width="4.85546875" style="36" customWidth="1"/>
    <col min="15110" max="15110" width="5.28515625" style="36" customWidth="1"/>
    <col min="15111" max="15111" width="31.140625" style="36" customWidth="1"/>
    <col min="15112" max="15112" width="7.7109375" style="36" customWidth="1"/>
    <col min="15113" max="15113" width="2.28515625" style="36" customWidth="1"/>
    <col min="15114" max="15114" width="11.7109375" style="36" customWidth="1"/>
    <col min="15115" max="15115" width="2.42578125" style="36" customWidth="1"/>
    <col min="15116" max="15116" width="11.7109375" style="36" customWidth="1"/>
    <col min="15117" max="15117" width="2.28515625" style="36" customWidth="1"/>
    <col min="15118" max="15118" width="10.85546875" style="36" customWidth="1"/>
    <col min="15119" max="15119" width="2.28515625" style="36" customWidth="1"/>
    <col min="15120" max="15120" width="11.140625" style="36" customWidth="1"/>
    <col min="15121" max="15121" width="1.85546875" style="36" customWidth="1"/>
    <col min="15122" max="15122" width="11" style="36" customWidth="1"/>
    <col min="15123" max="15123" width="0.85546875" style="36" customWidth="1"/>
    <col min="15124" max="15124" width="1.85546875" style="36" customWidth="1"/>
    <col min="15125" max="15125" width="11.85546875" style="36" bestFit="1" customWidth="1"/>
    <col min="15126" max="15126" width="15.140625" style="36" bestFit="1" customWidth="1"/>
    <col min="15127" max="15127" width="5" style="36" customWidth="1"/>
    <col min="15128" max="15128" width="10.28515625" style="36" bestFit="1" customWidth="1"/>
    <col min="15129" max="15129" width="5" style="36" customWidth="1"/>
    <col min="15130" max="15130" width="10.28515625" style="36" bestFit="1" customWidth="1"/>
    <col min="15131" max="15133" width="9" style="36"/>
    <col min="15134" max="15134" width="10.28515625" style="36" bestFit="1" customWidth="1"/>
    <col min="15135" max="15363" width="9" style="36"/>
    <col min="15364" max="15364" width="3.7109375" style="36" customWidth="1"/>
    <col min="15365" max="15365" width="4.85546875" style="36" customWidth="1"/>
    <col min="15366" max="15366" width="5.28515625" style="36" customWidth="1"/>
    <col min="15367" max="15367" width="31.140625" style="36" customWidth="1"/>
    <col min="15368" max="15368" width="7.7109375" style="36" customWidth="1"/>
    <col min="15369" max="15369" width="2.28515625" style="36" customWidth="1"/>
    <col min="15370" max="15370" width="11.7109375" style="36" customWidth="1"/>
    <col min="15371" max="15371" width="2.42578125" style="36" customWidth="1"/>
    <col min="15372" max="15372" width="11.7109375" style="36" customWidth="1"/>
    <col min="15373" max="15373" width="2.28515625" style="36" customWidth="1"/>
    <col min="15374" max="15374" width="10.85546875" style="36" customWidth="1"/>
    <col min="15375" max="15375" width="2.28515625" style="36" customWidth="1"/>
    <col min="15376" max="15376" width="11.140625" style="36" customWidth="1"/>
    <col min="15377" max="15377" width="1.85546875" style="36" customWidth="1"/>
    <col min="15378" max="15378" width="11" style="36" customWidth="1"/>
    <col min="15379" max="15379" width="0.85546875" style="36" customWidth="1"/>
    <col min="15380" max="15380" width="1.85546875" style="36" customWidth="1"/>
    <col min="15381" max="15381" width="11.85546875" style="36" bestFit="1" customWidth="1"/>
    <col min="15382" max="15382" width="15.140625" style="36" bestFit="1" customWidth="1"/>
    <col min="15383" max="15383" width="5" style="36" customWidth="1"/>
    <col min="15384" max="15384" width="10.28515625" style="36" bestFit="1" customWidth="1"/>
    <col min="15385" max="15385" width="5" style="36" customWidth="1"/>
    <col min="15386" max="15386" width="10.28515625" style="36" bestFit="1" customWidth="1"/>
    <col min="15387" max="15389" width="9" style="36"/>
    <col min="15390" max="15390" width="10.28515625" style="36" bestFit="1" customWidth="1"/>
    <col min="15391" max="15619" width="9" style="36"/>
    <col min="15620" max="15620" width="3.7109375" style="36" customWidth="1"/>
    <col min="15621" max="15621" width="4.85546875" style="36" customWidth="1"/>
    <col min="15622" max="15622" width="5.28515625" style="36" customWidth="1"/>
    <col min="15623" max="15623" width="31.140625" style="36" customWidth="1"/>
    <col min="15624" max="15624" width="7.7109375" style="36" customWidth="1"/>
    <col min="15625" max="15625" width="2.28515625" style="36" customWidth="1"/>
    <col min="15626" max="15626" width="11.7109375" style="36" customWidth="1"/>
    <col min="15627" max="15627" width="2.42578125" style="36" customWidth="1"/>
    <col min="15628" max="15628" width="11.7109375" style="36" customWidth="1"/>
    <col min="15629" max="15629" width="2.28515625" style="36" customWidth="1"/>
    <col min="15630" max="15630" width="10.85546875" style="36" customWidth="1"/>
    <col min="15631" max="15631" width="2.28515625" style="36" customWidth="1"/>
    <col min="15632" max="15632" width="11.140625" style="36" customWidth="1"/>
    <col min="15633" max="15633" width="1.85546875" style="36" customWidth="1"/>
    <col min="15634" max="15634" width="11" style="36" customWidth="1"/>
    <col min="15635" max="15635" width="0.85546875" style="36" customWidth="1"/>
    <col min="15636" max="15636" width="1.85546875" style="36" customWidth="1"/>
    <col min="15637" max="15637" width="11.85546875" style="36" bestFit="1" customWidth="1"/>
    <col min="15638" max="15638" width="15.140625" style="36" bestFit="1" customWidth="1"/>
    <col min="15639" max="15639" width="5" style="36" customWidth="1"/>
    <col min="15640" max="15640" width="10.28515625" style="36" bestFit="1" customWidth="1"/>
    <col min="15641" max="15641" width="5" style="36" customWidth="1"/>
    <col min="15642" max="15642" width="10.28515625" style="36" bestFit="1" customWidth="1"/>
    <col min="15643" max="15645" width="9" style="36"/>
    <col min="15646" max="15646" width="10.28515625" style="36" bestFit="1" customWidth="1"/>
    <col min="15647" max="15875" width="9" style="36"/>
    <col min="15876" max="15876" width="3.7109375" style="36" customWidth="1"/>
    <col min="15877" max="15877" width="4.85546875" style="36" customWidth="1"/>
    <col min="15878" max="15878" width="5.28515625" style="36" customWidth="1"/>
    <col min="15879" max="15879" width="31.140625" style="36" customWidth="1"/>
    <col min="15880" max="15880" width="7.7109375" style="36" customWidth="1"/>
    <col min="15881" max="15881" width="2.28515625" style="36" customWidth="1"/>
    <col min="15882" max="15882" width="11.7109375" style="36" customWidth="1"/>
    <col min="15883" max="15883" width="2.42578125" style="36" customWidth="1"/>
    <col min="15884" max="15884" width="11.7109375" style="36" customWidth="1"/>
    <col min="15885" max="15885" width="2.28515625" style="36" customWidth="1"/>
    <col min="15886" max="15886" width="10.85546875" style="36" customWidth="1"/>
    <col min="15887" max="15887" width="2.28515625" style="36" customWidth="1"/>
    <col min="15888" max="15888" width="11.140625" style="36" customWidth="1"/>
    <col min="15889" max="15889" width="1.85546875" style="36" customWidth="1"/>
    <col min="15890" max="15890" width="11" style="36" customWidth="1"/>
    <col min="15891" max="15891" width="0.85546875" style="36" customWidth="1"/>
    <col min="15892" max="15892" width="1.85546875" style="36" customWidth="1"/>
    <col min="15893" max="15893" width="11.85546875" style="36" bestFit="1" customWidth="1"/>
    <col min="15894" max="15894" width="15.140625" style="36" bestFit="1" customWidth="1"/>
    <col min="15895" max="15895" width="5" style="36" customWidth="1"/>
    <col min="15896" max="15896" width="10.28515625" style="36" bestFit="1" customWidth="1"/>
    <col min="15897" max="15897" width="5" style="36" customWidth="1"/>
    <col min="15898" max="15898" width="10.28515625" style="36" bestFit="1" customWidth="1"/>
    <col min="15899" max="15901" width="9" style="36"/>
    <col min="15902" max="15902" width="10.28515625" style="36" bestFit="1" customWidth="1"/>
    <col min="15903" max="16131" width="9" style="36"/>
    <col min="16132" max="16132" width="3.7109375" style="36" customWidth="1"/>
    <col min="16133" max="16133" width="4.85546875" style="36" customWidth="1"/>
    <col min="16134" max="16134" width="5.28515625" style="36" customWidth="1"/>
    <col min="16135" max="16135" width="31.140625" style="36" customWidth="1"/>
    <col min="16136" max="16136" width="7.7109375" style="36" customWidth="1"/>
    <col min="16137" max="16137" width="2.28515625" style="36" customWidth="1"/>
    <col min="16138" max="16138" width="11.7109375" style="36" customWidth="1"/>
    <col min="16139" max="16139" width="2.42578125" style="36" customWidth="1"/>
    <col min="16140" max="16140" width="11.7109375" style="36" customWidth="1"/>
    <col min="16141" max="16141" width="2.28515625" style="36" customWidth="1"/>
    <col min="16142" max="16142" width="10.85546875" style="36" customWidth="1"/>
    <col min="16143" max="16143" width="2.28515625" style="36" customWidth="1"/>
    <col min="16144" max="16144" width="11.140625" style="36" customWidth="1"/>
    <col min="16145" max="16145" width="1.85546875" style="36" customWidth="1"/>
    <col min="16146" max="16146" width="11" style="36" customWidth="1"/>
    <col min="16147" max="16147" width="0.85546875" style="36" customWidth="1"/>
    <col min="16148" max="16148" width="1.85546875" style="36" customWidth="1"/>
    <col min="16149" max="16149" width="11.85546875" style="36" bestFit="1" customWidth="1"/>
    <col min="16150" max="16150" width="15.140625" style="36" bestFit="1" customWidth="1"/>
    <col min="16151" max="16151" width="5" style="36" customWidth="1"/>
    <col min="16152" max="16152" width="10.28515625" style="36" bestFit="1" customWidth="1"/>
    <col min="16153" max="16153" width="5" style="36" customWidth="1"/>
    <col min="16154" max="16154" width="10.28515625" style="36" bestFit="1" customWidth="1"/>
    <col min="16155" max="16157" width="9" style="36"/>
    <col min="16158" max="16158" width="10.28515625" style="36" bestFit="1" customWidth="1"/>
    <col min="16159" max="16383" width="9" style="36"/>
    <col min="16384" max="16384" width="9" style="36" customWidth="1"/>
  </cols>
  <sheetData>
    <row r="1" spans="1:25" s="5" customFormat="1" ht="21" x14ac:dyDescent="0.4">
      <c r="A1" s="929" t="str">
        <f>'سر برگ صفحات'!A1</f>
        <v>شرکت نمونه (سهامی عام)</v>
      </c>
      <c r="B1" s="929"/>
      <c r="C1" s="929"/>
      <c r="D1" s="929"/>
      <c r="E1" s="929"/>
      <c r="F1" s="929"/>
      <c r="G1" s="929"/>
      <c r="H1" s="929"/>
      <c r="I1" s="929"/>
      <c r="J1" s="929"/>
      <c r="K1" s="929"/>
      <c r="L1" s="929"/>
      <c r="M1" s="929"/>
      <c r="N1" s="929"/>
      <c r="O1" s="929"/>
      <c r="P1" s="929"/>
      <c r="Q1" s="444"/>
      <c r="R1" s="444"/>
      <c r="S1" s="28"/>
      <c r="T1" s="28"/>
      <c r="U1" s="29"/>
      <c r="V1" s="29"/>
      <c r="W1" s="28"/>
      <c r="X1" s="28"/>
    </row>
    <row r="2" spans="1:25"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444"/>
      <c r="R2" s="444"/>
      <c r="S2" s="28"/>
      <c r="T2" s="28"/>
      <c r="U2" s="29"/>
      <c r="V2" s="29"/>
      <c r="W2" s="28"/>
      <c r="X2" s="28"/>
    </row>
    <row r="3" spans="1:25" s="5" customFormat="1" ht="21" x14ac:dyDescent="0.4">
      <c r="A3" s="930" t="str">
        <f>'سر برگ صفحات'!A3</f>
        <v>سال مالي منتهی به 29 اسفند 1398</v>
      </c>
      <c r="B3" s="930"/>
      <c r="C3" s="930"/>
      <c r="D3" s="930"/>
      <c r="E3" s="930"/>
      <c r="F3" s="930"/>
      <c r="G3" s="930"/>
      <c r="H3" s="930"/>
      <c r="I3" s="930"/>
      <c r="J3" s="930"/>
      <c r="K3" s="930"/>
      <c r="L3" s="930"/>
      <c r="M3" s="930"/>
      <c r="N3" s="930"/>
      <c r="O3" s="930"/>
      <c r="P3" s="930"/>
      <c r="Q3" s="444"/>
      <c r="R3" s="444"/>
      <c r="S3" s="28"/>
      <c r="T3" s="28"/>
      <c r="U3" s="29"/>
      <c r="V3" s="29"/>
      <c r="W3" s="28"/>
      <c r="X3" s="28"/>
    </row>
    <row r="4" spans="1:25" s="5" customFormat="1" x14ac:dyDescent="0.4">
      <c r="A4" s="445"/>
      <c r="B4" s="949" t="s">
        <v>1062</v>
      </c>
      <c r="C4" s="949"/>
      <c r="D4" s="949"/>
      <c r="E4" s="949"/>
      <c r="F4" s="949"/>
      <c r="G4" s="949"/>
      <c r="H4" s="949"/>
      <c r="I4" s="949"/>
      <c r="J4" s="949"/>
      <c r="K4" s="949"/>
      <c r="L4" s="949"/>
      <c r="M4" s="949"/>
      <c r="N4" s="949"/>
      <c r="O4" s="949"/>
      <c r="P4" s="949"/>
      <c r="Q4" s="444"/>
      <c r="R4" s="444"/>
      <c r="S4" s="28"/>
      <c r="T4" s="28"/>
      <c r="U4" s="29"/>
      <c r="V4" s="29"/>
      <c r="W4" s="28"/>
      <c r="X4" s="28"/>
    </row>
    <row r="5" spans="1:25" s="27" customFormat="1" x14ac:dyDescent="0.25">
      <c r="B5" s="949"/>
      <c r="C5" s="949"/>
      <c r="D5" s="949"/>
      <c r="E5" s="949"/>
      <c r="F5" s="949"/>
      <c r="G5" s="949"/>
      <c r="H5" s="949"/>
      <c r="I5" s="949"/>
      <c r="J5" s="949"/>
      <c r="K5" s="949"/>
      <c r="L5" s="949"/>
      <c r="M5" s="949"/>
      <c r="N5" s="949"/>
      <c r="O5" s="949"/>
      <c r="P5" s="949"/>
      <c r="Q5" s="467"/>
      <c r="R5" s="467"/>
      <c r="S5" s="467"/>
      <c r="T5" s="467"/>
      <c r="U5" s="467"/>
      <c r="V5" s="39"/>
      <c r="X5" s="452"/>
      <c r="Y5" s="40"/>
    </row>
    <row r="6" spans="1:25" s="27" customFormat="1" x14ac:dyDescent="0.25">
      <c r="A6" s="451" t="s">
        <v>191</v>
      </c>
      <c r="B6" s="950" t="s">
        <v>1063</v>
      </c>
      <c r="C6" s="950"/>
      <c r="D6" s="950"/>
      <c r="E6" s="950"/>
      <c r="F6" s="950"/>
      <c r="G6" s="950"/>
      <c r="H6" s="950"/>
      <c r="I6" s="950"/>
      <c r="J6" s="950"/>
      <c r="K6" s="950"/>
      <c r="L6" s="950"/>
      <c r="M6" s="950"/>
      <c r="N6" s="950"/>
      <c r="O6" s="950"/>
      <c r="P6" s="950"/>
      <c r="Q6" s="466"/>
      <c r="R6" s="466"/>
      <c r="S6" s="466"/>
      <c r="T6" s="466"/>
      <c r="U6" s="466"/>
      <c r="V6" s="39"/>
      <c r="X6" s="452"/>
      <c r="Y6" s="40"/>
    </row>
    <row r="7" spans="1:25" s="27" customFormat="1" x14ac:dyDescent="0.25">
      <c r="A7" s="451"/>
      <c r="B7" s="950"/>
      <c r="C7" s="950"/>
      <c r="D7" s="950"/>
      <c r="E7" s="950"/>
      <c r="F7" s="950"/>
      <c r="G7" s="950"/>
      <c r="H7" s="950"/>
      <c r="I7" s="950"/>
      <c r="J7" s="950"/>
      <c r="K7" s="950"/>
      <c r="L7" s="950"/>
      <c r="M7" s="950"/>
      <c r="N7" s="950"/>
      <c r="O7" s="950"/>
      <c r="P7" s="950"/>
      <c r="Q7" s="466"/>
      <c r="R7" s="466"/>
      <c r="S7" s="466"/>
      <c r="T7" s="466"/>
      <c r="U7" s="466"/>
      <c r="V7" s="39"/>
      <c r="X7" s="452"/>
      <c r="Y7" s="40"/>
    </row>
    <row r="8" spans="1:25" s="5" customFormat="1" x14ac:dyDescent="0.4">
      <c r="A8" s="349" t="s">
        <v>192</v>
      </c>
      <c r="B8" s="465" t="s">
        <v>193</v>
      </c>
      <c r="C8" s="30"/>
      <c r="D8" s="30"/>
      <c r="E8" s="30"/>
      <c r="F8" s="30"/>
      <c r="G8" s="30"/>
      <c r="H8" s="30"/>
      <c r="I8" s="30"/>
      <c r="J8" s="30"/>
      <c r="K8" s="30"/>
      <c r="L8" s="30"/>
      <c r="M8" s="30"/>
      <c r="N8" s="30"/>
      <c r="O8" s="30"/>
      <c r="P8" s="470"/>
      <c r="Q8" s="470"/>
      <c r="R8" s="470"/>
      <c r="S8" s="28"/>
      <c r="T8" s="28"/>
      <c r="U8" s="29"/>
      <c r="V8" s="29"/>
      <c r="W8" s="28"/>
      <c r="X8" s="28"/>
    </row>
    <row r="9" spans="1:25" ht="38.25" customHeight="1" x14ac:dyDescent="0.25">
      <c r="A9" s="407"/>
      <c r="B9" s="445"/>
      <c r="C9" s="38"/>
      <c r="D9" s="951">
        <f>'سر برگ صفحات'!A12</f>
        <v>1398</v>
      </c>
      <c r="E9" s="951"/>
      <c r="F9" s="951"/>
      <c r="G9" s="951"/>
      <c r="H9" s="951"/>
      <c r="I9" s="428"/>
      <c r="J9" s="951">
        <f>'سر برگ صفحات'!A11</f>
        <v>1397</v>
      </c>
      <c r="K9" s="951"/>
      <c r="L9" s="951"/>
      <c r="M9" s="951"/>
      <c r="N9" s="951"/>
      <c r="O9" s="428"/>
      <c r="P9" s="31"/>
      <c r="Q9" s="31"/>
      <c r="R9" s="31"/>
      <c r="S9" s="31"/>
    </row>
    <row r="10" spans="1:25" s="435" customFormat="1" ht="16.5" customHeight="1" x14ac:dyDescent="0.25">
      <c r="A10" s="456"/>
      <c r="B10" s="437"/>
      <c r="C10" s="457"/>
      <c r="D10" s="953" t="s">
        <v>194</v>
      </c>
      <c r="E10" s="953"/>
      <c r="F10" s="953"/>
      <c r="G10" s="953"/>
      <c r="H10" s="953"/>
      <c r="I10" s="458"/>
      <c r="J10" s="953" t="s">
        <v>194</v>
      </c>
      <c r="K10" s="953"/>
      <c r="L10" s="953"/>
      <c r="M10" s="953"/>
      <c r="N10" s="953"/>
      <c r="O10" s="458"/>
      <c r="P10" s="436"/>
      <c r="Q10" s="436"/>
      <c r="R10" s="436"/>
      <c r="S10" s="436"/>
      <c r="U10" s="441"/>
      <c r="V10" s="441"/>
    </row>
    <row r="11" spans="1:25" s="480" customFormat="1" ht="15" x14ac:dyDescent="0.25">
      <c r="A11" s="478"/>
      <c r="B11" s="459"/>
      <c r="C11" s="479"/>
      <c r="D11" s="461" t="s">
        <v>195</v>
      </c>
      <c r="E11" s="462"/>
      <c r="F11" s="461" t="s">
        <v>196</v>
      </c>
      <c r="G11" s="479"/>
      <c r="H11" s="461" t="s">
        <v>197</v>
      </c>
      <c r="I11" s="462"/>
      <c r="J11" s="461" t="s">
        <v>195</v>
      </c>
      <c r="K11" s="462"/>
      <c r="L11" s="461" t="s">
        <v>196</v>
      </c>
      <c r="M11" s="479"/>
      <c r="N11" s="461" t="s">
        <v>197</v>
      </c>
      <c r="O11" s="479"/>
      <c r="P11" s="479"/>
      <c r="Q11" s="479"/>
      <c r="R11" s="479"/>
      <c r="S11" s="479"/>
      <c r="U11" s="481"/>
      <c r="V11" s="481"/>
    </row>
    <row r="12" spans="1:25" s="473" customFormat="1" ht="14.25" x14ac:dyDescent="0.25">
      <c r="A12" s="471"/>
      <c r="B12" s="475"/>
      <c r="C12" s="472"/>
      <c r="D12" s="476" t="s">
        <v>84</v>
      </c>
      <c r="E12" s="472"/>
      <c r="F12" s="476" t="s">
        <v>84</v>
      </c>
      <c r="G12" s="472"/>
      <c r="H12" s="476" t="s">
        <v>84</v>
      </c>
      <c r="I12" s="472"/>
      <c r="J12" s="476" t="s">
        <v>84</v>
      </c>
      <c r="K12" s="472"/>
      <c r="L12" s="476" t="s">
        <v>84</v>
      </c>
      <c r="M12" s="472"/>
      <c r="N12" s="476" t="s">
        <v>84</v>
      </c>
      <c r="O12" s="476"/>
      <c r="P12" s="476"/>
      <c r="Q12" s="476"/>
      <c r="R12" s="476"/>
      <c r="S12" s="472"/>
      <c r="U12" s="474"/>
      <c r="V12" s="474"/>
    </row>
    <row r="13" spans="1:25" x14ac:dyDescent="0.25">
      <c r="B13" s="63" t="s">
        <v>198</v>
      </c>
    </row>
    <row r="14" spans="1:25" x14ac:dyDescent="0.25">
      <c r="B14" s="63" t="s">
        <v>199</v>
      </c>
    </row>
    <row r="15" spans="1:25" x14ac:dyDescent="0.25">
      <c r="B15" s="64" t="s">
        <v>200</v>
      </c>
    </row>
    <row r="16" spans="1:25" x14ac:dyDescent="0.25">
      <c r="B16" s="63" t="s">
        <v>201</v>
      </c>
    </row>
    <row r="17" spans="1:19" x14ac:dyDescent="0.25">
      <c r="B17" s="63" t="s">
        <v>202</v>
      </c>
    </row>
    <row r="18" spans="1:19" x14ac:dyDescent="0.25">
      <c r="B18" s="63" t="s">
        <v>184</v>
      </c>
    </row>
    <row r="19" spans="1:19" x14ac:dyDescent="0.25">
      <c r="B19" s="63" t="s">
        <v>203</v>
      </c>
    </row>
    <row r="20" spans="1:19" x14ac:dyDescent="0.25">
      <c r="B20" s="64" t="s">
        <v>204</v>
      </c>
      <c r="D20" s="66"/>
      <c r="F20" s="66"/>
      <c r="H20" s="66"/>
      <c r="J20" s="66"/>
      <c r="L20" s="66"/>
      <c r="N20" s="66"/>
    </row>
    <row r="21" spans="1:19" x14ac:dyDescent="0.25">
      <c r="B21" s="63"/>
    </row>
    <row r="22" spans="1:19" x14ac:dyDescent="0.25">
      <c r="B22" s="781" t="s">
        <v>205</v>
      </c>
      <c r="D22" s="66"/>
      <c r="F22" s="66"/>
      <c r="H22" s="66"/>
      <c r="J22" s="66"/>
      <c r="L22" s="66"/>
      <c r="N22" s="66"/>
    </row>
    <row r="23" spans="1:19" x14ac:dyDescent="0.25">
      <c r="B23" s="781" t="s">
        <v>206</v>
      </c>
    </row>
    <row r="24" spans="1:19" x14ac:dyDescent="0.25">
      <c r="B24" s="774" t="s">
        <v>207</v>
      </c>
    </row>
    <row r="25" spans="1:19" x14ac:dyDescent="0.25">
      <c r="B25" s="776" t="s">
        <v>208</v>
      </c>
      <c r="D25" s="66"/>
      <c r="F25" s="66"/>
      <c r="H25" s="66"/>
      <c r="J25" s="66"/>
      <c r="L25" s="66"/>
      <c r="N25" s="66"/>
    </row>
    <row r="26" spans="1:19" x14ac:dyDescent="0.25">
      <c r="B26" s="36" t="s">
        <v>209</v>
      </c>
    </row>
    <row r="27" spans="1:19" x14ac:dyDescent="0.25">
      <c r="B27" s="776" t="s">
        <v>1147</v>
      </c>
      <c r="D27" s="66"/>
      <c r="F27" s="66"/>
      <c r="H27" s="66"/>
      <c r="J27" s="66"/>
      <c r="L27" s="66"/>
      <c r="N27" s="66"/>
    </row>
    <row r="28" spans="1:19" ht="16.5" thickBot="1" x14ac:dyDescent="0.3">
      <c r="D28" s="67"/>
      <c r="F28" s="67"/>
      <c r="H28" s="67"/>
      <c r="J28" s="67"/>
      <c r="L28" s="67"/>
      <c r="N28" s="67"/>
    </row>
    <row r="29" spans="1:19" ht="16.5" thickTop="1" x14ac:dyDescent="0.25"/>
    <row r="30" spans="1:19" x14ac:dyDescent="0.25">
      <c r="A30" s="349" t="s">
        <v>210</v>
      </c>
      <c r="B30" s="952" t="s">
        <v>1064</v>
      </c>
      <c r="C30" s="952"/>
      <c r="D30" s="952"/>
      <c r="E30" s="952"/>
      <c r="F30" s="952"/>
      <c r="G30" s="952"/>
      <c r="H30" s="952"/>
      <c r="I30" s="952"/>
      <c r="J30" s="952"/>
      <c r="K30" s="952"/>
      <c r="L30" s="952"/>
      <c r="M30" s="952"/>
      <c r="N30" s="952"/>
      <c r="O30" s="952"/>
      <c r="P30" s="952"/>
    </row>
    <row r="31" spans="1:19" x14ac:dyDescent="0.25">
      <c r="A31" s="349"/>
      <c r="B31" s="952"/>
      <c r="C31" s="952"/>
      <c r="D31" s="952"/>
      <c r="E31" s="952"/>
      <c r="F31" s="952"/>
      <c r="G31" s="952"/>
      <c r="H31" s="952"/>
      <c r="I31" s="952"/>
      <c r="J31" s="952"/>
      <c r="K31" s="952"/>
      <c r="L31" s="952"/>
      <c r="M31" s="952"/>
      <c r="N31" s="952"/>
      <c r="O31" s="952"/>
      <c r="P31" s="952"/>
    </row>
    <row r="32" spans="1:19" ht="38.25" customHeight="1" x14ac:dyDescent="0.25">
      <c r="A32" s="407"/>
      <c r="B32" s="445"/>
      <c r="C32" s="38"/>
      <c r="D32" s="469"/>
      <c r="E32" s="469"/>
      <c r="F32" s="469"/>
      <c r="G32" s="469"/>
      <c r="H32" s="951">
        <f>'سر برگ صفحات'!A12</f>
        <v>1398</v>
      </c>
      <c r="I32" s="951"/>
      <c r="J32" s="951"/>
      <c r="K32" s="469"/>
      <c r="L32" s="951">
        <f>'سر برگ صفحات'!A11</f>
        <v>1397</v>
      </c>
      <c r="M32" s="951"/>
      <c r="N32" s="951"/>
      <c r="O32" s="428"/>
      <c r="P32" s="31"/>
      <c r="Q32" s="31"/>
      <c r="R32" s="31"/>
      <c r="S32" s="31"/>
    </row>
    <row r="33" spans="1:24" s="55" customFormat="1" ht="57" customHeight="1" x14ac:dyDescent="0.25">
      <c r="A33" s="407"/>
      <c r="B33" s="90"/>
      <c r="C33" s="52"/>
      <c r="D33" s="92" t="s">
        <v>211</v>
      </c>
      <c r="E33" s="91"/>
      <c r="F33" s="92" t="s">
        <v>212</v>
      </c>
      <c r="G33" s="52"/>
      <c r="H33" s="92" t="s">
        <v>84</v>
      </c>
      <c r="I33" s="91"/>
      <c r="J33" s="92" t="s">
        <v>213</v>
      </c>
      <c r="K33" s="52"/>
      <c r="L33" s="92" t="s">
        <v>84</v>
      </c>
      <c r="M33" s="91"/>
      <c r="N33" s="92" t="s">
        <v>213</v>
      </c>
      <c r="O33" s="52"/>
      <c r="P33" s="52"/>
      <c r="Q33" s="52"/>
      <c r="R33" s="52"/>
      <c r="S33" s="52"/>
      <c r="U33" s="56"/>
      <c r="V33" s="56"/>
    </row>
    <row r="34" spans="1:24" s="27" customFormat="1" x14ac:dyDescent="0.25">
      <c r="A34" s="447"/>
      <c r="B34" s="453"/>
      <c r="C34" s="39"/>
      <c r="D34" s="455"/>
      <c r="E34" s="39"/>
      <c r="F34" s="455" t="s">
        <v>214</v>
      </c>
      <c r="G34" s="39"/>
      <c r="H34" s="455"/>
      <c r="I34" s="39"/>
      <c r="J34" s="455"/>
      <c r="K34" s="39"/>
      <c r="L34" s="455"/>
      <c r="M34" s="39"/>
      <c r="N34" s="455"/>
      <c r="O34" s="455"/>
      <c r="P34" s="455"/>
      <c r="Q34" s="455"/>
      <c r="R34" s="455"/>
      <c r="S34" s="39"/>
      <c r="U34" s="40"/>
      <c r="V34" s="40"/>
    </row>
    <row r="35" spans="1:24" x14ac:dyDescent="0.25">
      <c r="F35" s="301" t="s">
        <v>215</v>
      </c>
    </row>
    <row r="36" spans="1:24" x14ac:dyDescent="0.25">
      <c r="F36" s="301" t="s">
        <v>216</v>
      </c>
    </row>
    <row r="43" spans="1:24" ht="15.75" customHeight="1" x14ac:dyDescent="0.45">
      <c r="A43" s="727"/>
      <c r="B43" s="727"/>
      <c r="C43" s="727"/>
      <c r="D43" s="727"/>
      <c r="E43" s="727"/>
      <c r="F43" s="727"/>
      <c r="G43" s="727"/>
      <c r="H43" s="727"/>
      <c r="I43" s="727"/>
      <c r="J43" s="727"/>
      <c r="K43" s="727"/>
      <c r="L43" s="727"/>
      <c r="M43" s="727"/>
      <c r="N43" s="727"/>
      <c r="O43" s="727"/>
      <c r="P43" s="727"/>
      <c r="Q43" s="726"/>
      <c r="R43" s="726"/>
      <c r="S43" s="726"/>
      <c r="T43" s="726"/>
      <c r="U43" s="726"/>
      <c r="V43" s="726"/>
    </row>
    <row r="44" spans="1:24" s="5" customFormat="1" x14ac:dyDescent="0.4">
      <c r="A44" s="945">
        <v>20</v>
      </c>
      <c r="B44" s="945"/>
      <c r="C44" s="945"/>
      <c r="D44" s="945"/>
      <c r="E44" s="945"/>
      <c r="F44" s="945"/>
      <c r="G44" s="945"/>
      <c r="H44" s="945"/>
      <c r="I44" s="945"/>
      <c r="J44" s="945"/>
      <c r="K44" s="945"/>
      <c r="L44" s="945"/>
      <c r="M44" s="945"/>
      <c r="N44" s="945"/>
      <c r="O44" s="945"/>
      <c r="P44" s="945"/>
      <c r="Q44" s="444"/>
      <c r="R44" s="444"/>
      <c r="S44" s="28"/>
      <c r="T44" s="28"/>
      <c r="U44" s="29"/>
      <c r="V44" s="29"/>
      <c r="W44" s="28"/>
      <c r="X44" s="28"/>
    </row>
    <row r="46" spans="1:24" ht="15.75" customHeight="1" x14ac:dyDescent="0.45">
      <c r="A46" s="869" t="s">
        <v>1146</v>
      </c>
      <c r="B46" s="869"/>
      <c r="C46" s="869"/>
      <c r="D46" s="869"/>
      <c r="E46" s="869"/>
      <c r="F46" s="869"/>
      <c r="G46" s="869"/>
      <c r="H46" s="869"/>
      <c r="I46" s="869"/>
      <c r="J46" s="869"/>
      <c r="K46" s="869"/>
      <c r="L46" s="869"/>
      <c r="M46" s="869"/>
      <c r="N46" s="869"/>
      <c r="O46" s="869"/>
      <c r="P46" s="869"/>
      <c r="Q46" s="726"/>
      <c r="R46" s="726"/>
      <c r="S46" s="726"/>
      <c r="T46" s="726"/>
      <c r="U46" s="726"/>
      <c r="V46" s="726"/>
    </row>
    <row r="47" spans="1:24" ht="15.75" customHeight="1" x14ac:dyDescent="0.45">
      <c r="A47" s="869"/>
      <c r="B47" s="869"/>
      <c r="C47" s="869"/>
      <c r="D47" s="869"/>
      <c r="E47" s="869"/>
      <c r="F47" s="869"/>
      <c r="G47" s="869"/>
      <c r="H47" s="869"/>
      <c r="I47" s="869"/>
      <c r="J47" s="869"/>
      <c r="K47" s="869"/>
      <c r="L47" s="869"/>
      <c r="M47" s="869"/>
      <c r="N47" s="869"/>
      <c r="O47" s="869"/>
      <c r="P47" s="869"/>
      <c r="Q47" s="726"/>
      <c r="R47" s="726"/>
      <c r="S47" s="726"/>
      <c r="T47" s="726"/>
      <c r="U47" s="726"/>
      <c r="V47" s="726"/>
    </row>
  </sheetData>
  <mergeCells count="14">
    <mergeCell ref="A46:P47"/>
    <mergeCell ref="A1:P1"/>
    <mergeCell ref="A2:P2"/>
    <mergeCell ref="A3:P3"/>
    <mergeCell ref="B4:P5"/>
    <mergeCell ref="B6:P7"/>
    <mergeCell ref="D9:H9"/>
    <mergeCell ref="J9:N9"/>
    <mergeCell ref="B30:P31"/>
    <mergeCell ref="A44:P44"/>
    <mergeCell ref="D10:H10"/>
    <mergeCell ref="J10:N10"/>
    <mergeCell ref="L32:N32"/>
    <mergeCell ref="H32:J32"/>
  </mergeCells>
  <conditionalFormatting sqref="D12 F12 H12 J12 L12 N12:R12 D34 F34 H34 J34 L34 N34:R34">
    <cfRule type="cellIs" dxfId="0" priority="54" stopIfTrue="1" operator="lessThan">
      <formula>0</formula>
    </cfRule>
  </conditionalFormatting>
  <pageMargins left="0.39370078740157483" right="0.78740157480314965" top="0.39370078740157483" bottom="0.39370078740157483" header="0.31496062992125984" footer="0.31496062992125984"/>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rightToLeft="1" view="pageBreakPreview" zoomScale="96" zoomScaleSheetLayoutView="96" workbookViewId="0">
      <selection sqref="A1:N1"/>
    </sheetView>
  </sheetViews>
  <sheetFormatPr defaultColWidth="9" defaultRowHeight="18" x14ac:dyDescent="0.25"/>
  <cols>
    <col min="1" max="1" width="2.140625" style="392" customWidth="1"/>
    <col min="2" max="2" width="5.85546875" style="392" customWidth="1"/>
    <col min="3" max="3" width="9.85546875" style="392" customWidth="1"/>
    <col min="4" max="4" width="0.42578125" style="392" customWidth="1"/>
    <col min="5" max="6" width="9" style="392"/>
    <col min="7" max="7" width="0.42578125" style="392" customWidth="1"/>
    <col min="8" max="9" width="9.28515625" style="392" customWidth="1"/>
    <col min="10" max="10" width="0.42578125" style="392" customWidth="1"/>
    <col min="11" max="13" width="9" style="392"/>
    <col min="14" max="14" width="5" style="392" customWidth="1"/>
    <col min="15" max="16384" width="9" style="392"/>
  </cols>
  <sheetData>
    <row r="1" spans="1:14" ht="21" x14ac:dyDescent="0.25">
      <c r="A1" s="846" t="str">
        <f>'سر برگ صفحات'!A1</f>
        <v>شرکت نمونه (سهامی عام)</v>
      </c>
      <c r="B1" s="846"/>
      <c r="C1" s="846"/>
      <c r="D1" s="846"/>
      <c r="E1" s="846"/>
      <c r="F1" s="846"/>
      <c r="G1" s="846"/>
      <c r="H1" s="846"/>
      <c r="I1" s="846"/>
      <c r="J1" s="846"/>
      <c r="K1" s="846"/>
      <c r="L1" s="846"/>
      <c r="M1" s="846"/>
      <c r="N1" s="846"/>
    </row>
    <row r="2" spans="1:14" ht="21" x14ac:dyDescent="0.25">
      <c r="A2" s="846" t="s">
        <v>1222</v>
      </c>
      <c r="B2" s="846"/>
      <c r="C2" s="846"/>
      <c r="D2" s="846"/>
      <c r="E2" s="846"/>
      <c r="F2" s="846"/>
      <c r="G2" s="846"/>
      <c r="H2" s="846"/>
      <c r="I2" s="846"/>
      <c r="J2" s="846"/>
      <c r="K2" s="846"/>
      <c r="L2" s="846"/>
      <c r="M2" s="846"/>
      <c r="N2" s="846"/>
    </row>
    <row r="3" spans="1:14" ht="21" x14ac:dyDescent="0.25">
      <c r="A3" s="846" t="str">
        <f>'سر برگ صفحات'!A3</f>
        <v>سال مالي منتهی به 29 اسفند 1398</v>
      </c>
      <c r="B3" s="846"/>
      <c r="C3" s="846"/>
      <c r="D3" s="846"/>
      <c r="E3" s="846"/>
      <c r="F3" s="846"/>
      <c r="G3" s="846"/>
      <c r="H3" s="846"/>
      <c r="I3" s="846"/>
      <c r="J3" s="846"/>
      <c r="K3" s="846"/>
      <c r="L3" s="846"/>
      <c r="M3" s="846"/>
      <c r="N3" s="846"/>
    </row>
    <row r="10" spans="1:14" ht="19.5" x14ac:dyDescent="0.25">
      <c r="A10" s="852" t="s">
        <v>1</v>
      </c>
      <c r="B10" s="852"/>
      <c r="C10" s="852"/>
      <c r="D10" s="852"/>
      <c r="E10" s="852"/>
      <c r="F10" s="852"/>
      <c r="G10" s="852"/>
      <c r="H10" s="852"/>
      <c r="I10" s="852"/>
      <c r="J10" s="852"/>
      <c r="K10" s="852"/>
      <c r="L10" s="852"/>
      <c r="M10" s="852"/>
      <c r="N10" s="852"/>
    </row>
    <row r="11" spans="1:14" x14ac:dyDescent="0.25">
      <c r="A11" s="848" t="s">
        <v>2</v>
      </c>
      <c r="B11" s="848"/>
      <c r="C11" s="848"/>
      <c r="D11" s="848"/>
      <c r="E11" s="848"/>
      <c r="F11" s="848"/>
      <c r="G11" s="848"/>
      <c r="H11" s="848"/>
      <c r="I11" s="848"/>
      <c r="J11" s="848"/>
      <c r="K11" s="848"/>
      <c r="L11" s="848"/>
      <c r="M11" s="848"/>
      <c r="N11" s="848"/>
    </row>
    <row r="12" spans="1:14" x14ac:dyDescent="0.25">
      <c r="A12" s="845" t="s">
        <v>1244</v>
      </c>
      <c r="B12" s="845"/>
      <c r="C12" s="845"/>
      <c r="D12" s="845"/>
      <c r="E12" s="845"/>
      <c r="F12" s="845"/>
      <c r="G12" s="845"/>
      <c r="H12" s="845"/>
      <c r="I12" s="845"/>
      <c r="J12" s="845"/>
      <c r="K12" s="845"/>
      <c r="L12" s="845"/>
      <c r="M12" s="845"/>
      <c r="N12" s="845"/>
    </row>
    <row r="13" spans="1:14" x14ac:dyDescent="0.25">
      <c r="A13" s="845"/>
      <c r="B13" s="845"/>
      <c r="C13" s="845"/>
      <c r="D13" s="845"/>
      <c r="E13" s="845"/>
      <c r="F13" s="845"/>
      <c r="G13" s="845"/>
      <c r="H13" s="845"/>
      <c r="I13" s="845"/>
      <c r="J13" s="845"/>
      <c r="K13" s="845"/>
      <c r="L13" s="845"/>
      <c r="M13" s="845"/>
      <c r="N13" s="845"/>
    </row>
    <row r="15" spans="1:14" x14ac:dyDescent="0.25">
      <c r="L15" s="856" t="s">
        <v>10</v>
      </c>
      <c r="M15" s="856"/>
      <c r="N15" s="856"/>
    </row>
    <row r="16" spans="1:14" x14ac:dyDescent="0.25">
      <c r="A16" s="3" t="s">
        <v>9</v>
      </c>
      <c r="B16" s="851" t="s">
        <v>3</v>
      </c>
      <c r="C16" s="851"/>
      <c r="D16" s="851"/>
      <c r="E16" s="851"/>
      <c r="L16" s="849">
        <v>2</v>
      </c>
      <c r="M16" s="849"/>
      <c r="N16" s="849"/>
    </row>
    <row r="17" spans="1:14" x14ac:dyDescent="0.25">
      <c r="A17" s="3" t="s">
        <v>9</v>
      </c>
      <c r="B17" s="851" t="s">
        <v>4</v>
      </c>
      <c r="C17" s="851"/>
      <c r="D17" s="851"/>
      <c r="E17" s="851"/>
      <c r="L17" s="847">
        <v>3</v>
      </c>
      <c r="M17" s="847"/>
      <c r="N17" s="847"/>
    </row>
    <row r="18" spans="1:14" x14ac:dyDescent="0.25">
      <c r="A18" s="3" t="s">
        <v>9</v>
      </c>
      <c r="B18" s="851" t="s">
        <v>5</v>
      </c>
      <c r="C18" s="851"/>
      <c r="D18" s="851"/>
      <c r="E18" s="851"/>
      <c r="L18" s="857" t="s">
        <v>11</v>
      </c>
      <c r="M18" s="857"/>
      <c r="N18" s="857"/>
    </row>
    <row r="19" spans="1:14" x14ac:dyDescent="0.25">
      <c r="A19" s="3" t="s">
        <v>9</v>
      </c>
      <c r="B19" s="851" t="s">
        <v>6</v>
      </c>
      <c r="C19" s="851"/>
      <c r="D19" s="851"/>
      <c r="E19" s="851"/>
      <c r="L19" s="857" t="s">
        <v>12</v>
      </c>
      <c r="M19" s="857"/>
      <c r="N19" s="857"/>
    </row>
    <row r="20" spans="1:14" x14ac:dyDescent="0.25">
      <c r="A20" s="3" t="s">
        <v>9</v>
      </c>
      <c r="B20" s="851" t="s">
        <v>7</v>
      </c>
      <c r="C20" s="851"/>
      <c r="D20" s="851"/>
      <c r="E20" s="851"/>
      <c r="L20" s="857" t="s">
        <v>13</v>
      </c>
      <c r="M20" s="857"/>
      <c r="N20" s="857"/>
    </row>
    <row r="21" spans="1:14" x14ac:dyDescent="0.25">
      <c r="A21" s="3" t="s">
        <v>9</v>
      </c>
      <c r="B21" s="851" t="s">
        <v>8</v>
      </c>
      <c r="C21" s="851"/>
      <c r="D21" s="851"/>
      <c r="E21" s="851"/>
      <c r="L21" s="857" t="s">
        <v>14</v>
      </c>
      <c r="M21" s="857"/>
      <c r="N21" s="857"/>
    </row>
    <row r="23" spans="1:14" x14ac:dyDescent="0.25">
      <c r="A23" s="848" t="s">
        <v>1230</v>
      </c>
      <c r="B23" s="848"/>
      <c r="C23" s="848"/>
      <c r="D23" s="848"/>
      <c r="E23" s="848"/>
      <c r="F23" s="848"/>
      <c r="G23" s="848"/>
      <c r="H23" s="848"/>
      <c r="I23" s="848"/>
      <c r="J23" s="848"/>
      <c r="K23" s="848"/>
      <c r="L23" s="848"/>
      <c r="M23" s="848"/>
      <c r="N23" s="848"/>
    </row>
    <row r="24" spans="1:14" x14ac:dyDescent="0.25">
      <c r="A24" s="848"/>
      <c r="B24" s="848"/>
      <c r="C24" s="848"/>
      <c r="D24" s="848"/>
      <c r="E24" s="848"/>
      <c r="F24" s="391"/>
      <c r="G24" s="391"/>
      <c r="H24" s="391"/>
      <c r="I24" s="391"/>
      <c r="J24" s="391"/>
      <c r="K24" s="391"/>
      <c r="L24" s="391"/>
      <c r="M24" s="391"/>
      <c r="N24" s="391"/>
    </row>
    <row r="25" spans="1:14" ht="19.5" x14ac:dyDescent="0.25">
      <c r="A25" s="850" t="s">
        <v>15</v>
      </c>
      <c r="B25" s="850"/>
      <c r="C25" s="850"/>
      <c r="D25" s="388"/>
      <c r="E25" s="850" t="s">
        <v>16</v>
      </c>
      <c r="F25" s="850"/>
      <c r="G25" s="388"/>
      <c r="H25" s="850" t="s">
        <v>17</v>
      </c>
      <c r="I25" s="850"/>
      <c r="J25" s="388"/>
      <c r="K25" s="850" t="s">
        <v>18</v>
      </c>
      <c r="L25" s="850"/>
      <c r="M25" s="850"/>
      <c r="N25" s="850"/>
    </row>
    <row r="26" spans="1:14" x14ac:dyDescent="0.25">
      <c r="A26" s="849"/>
      <c r="B26" s="849"/>
      <c r="C26" s="849"/>
      <c r="D26" s="389"/>
      <c r="E26" s="849"/>
      <c r="F26" s="849"/>
      <c r="G26" s="389"/>
      <c r="H26" s="854" t="s">
        <v>19</v>
      </c>
      <c r="I26" s="854"/>
      <c r="J26" s="389"/>
      <c r="K26" s="853"/>
      <c r="L26" s="853"/>
      <c r="M26" s="390"/>
    </row>
    <row r="27" spans="1:14" x14ac:dyDescent="0.25">
      <c r="A27" s="847"/>
      <c r="B27" s="847"/>
      <c r="C27" s="847"/>
      <c r="D27" s="389"/>
      <c r="E27" s="847"/>
      <c r="F27" s="847"/>
      <c r="G27" s="389"/>
      <c r="H27" s="848" t="s">
        <v>20</v>
      </c>
      <c r="I27" s="848"/>
      <c r="J27" s="389"/>
      <c r="K27" s="847"/>
      <c r="L27" s="847"/>
      <c r="M27" s="389"/>
    </row>
    <row r="28" spans="1:14" x14ac:dyDescent="0.25">
      <c r="A28" s="847"/>
      <c r="B28" s="847"/>
      <c r="C28" s="847"/>
      <c r="D28" s="389"/>
      <c r="E28" s="847"/>
      <c r="F28" s="847"/>
      <c r="G28" s="389"/>
      <c r="H28" s="848" t="s">
        <v>21</v>
      </c>
      <c r="I28" s="848"/>
      <c r="J28" s="389"/>
      <c r="K28" s="847"/>
      <c r="L28" s="847"/>
      <c r="M28" s="389"/>
    </row>
    <row r="29" spans="1:14" x14ac:dyDescent="0.25">
      <c r="A29" s="847"/>
      <c r="B29" s="847"/>
      <c r="C29" s="847"/>
      <c r="D29" s="389"/>
      <c r="E29" s="847"/>
      <c r="F29" s="847"/>
      <c r="G29" s="389"/>
      <c r="H29" s="848" t="s">
        <v>22</v>
      </c>
      <c r="I29" s="848"/>
      <c r="J29" s="389"/>
      <c r="K29" s="847"/>
      <c r="L29" s="847"/>
      <c r="M29" s="389"/>
    </row>
    <row r="30" spans="1:14" x14ac:dyDescent="0.25">
      <c r="A30" s="847"/>
      <c r="B30" s="847"/>
      <c r="C30" s="847"/>
      <c r="D30" s="389"/>
      <c r="E30" s="847"/>
      <c r="F30" s="847"/>
      <c r="G30" s="389"/>
      <c r="H30" s="848" t="s">
        <v>23</v>
      </c>
      <c r="I30" s="848"/>
      <c r="J30" s="389"/>
      <c r="K30" s="847"/>
      <c r="L30" s="847"/>
      <c r="M30" s="389"/>
    </row>
    <row r="31" spans="1:14" x14ac:dyDescent="0.25">
      <c r="A31" s="847"/>
      <c r="B31" s="847"/>
      <c r="C31" s="847"/>
      <c r="D31" s="389"/>
      <c r="E31" s="847"/>
      <c r="F31" s="847"/>
      <c r="G31" s="389"/>
      <c r="H31" s="848" t="s">
        <v>24</v>
      </c>
      <c r="I31" s="848"/>
      <c r="J31" s="389"/>
      <c r="K31" s="847"/>
      <c r="L31" s="847"/>
      <c r="M31" s="389"/>
    </row>
    <row r="32" spans="1:14" ht="19.5" x14ac:dyDescent="0.25">
      <c r="H32" s="388"/>
    </row>
    <row r="44" spans="1:14" ht="18" customHeight="1" x14ac:dyDescent="0.25">
      <c r="A44" s="855">
        <v>1</v>
      </c>
      <c r="B44" s="855"/>
      <c r="C44" s="855"/>
      <c r="D44" s="855"/>
      <c r="E44" s="855"/>
      <c r="F44" s="855"/>
      <c r="G44" s="855"/>
      <c r="H44" s="855"/>
      <c r="I44" s="855"/>
      <c r="J44" s="855"/>
      <c r="K44" s="855"/>
      <c r="L44" s="855"/>
      <c r="M44" s="855"/>
      <c r="N44" s="855"/>
    </row>
  </sheetData>
  <mergeCells count="50">
    <mergeCell ref="B18:E18"/>
    <mergeCell ref="B21:E21"/>
    <mergeCell ref="L15:N15"/>
    <mergeCell ref="L16:N16"/>
    <mergeCell ref="L17:N17"/>
    <mergeCell ref="L18:N18"/>
    <mergeCell ref="L19:N19"/>
    <mergeCell ref="B19:E19"/>
    <mergeCell ref="B20:E20"/>
    <mergeCell ref="L20:N20"/>
    <mergeCell ref="L21:N21"/>
    <mergeCell ref="B17:E17"/>
    <mergeCell ref="A31:C31"/>
    <mergeCell ref="E29:F29"/>
    <mergeCell ref="E30:F30"/>
    <mergeCell ref="A44:N44"/>
    <mergeCell ref="K27:L27"/>
    <mergeCell ref="K28:L28"/>
    <mergeCell ref="K29:L29"/>
    <mergeCell ref="A27:C27"/>
    <mergeCell ref="A28:C28"/>
    <mergeCell ref="A29:C29"/>
    <mergeCell ref="E28:F28"/>
    <mergeCell ref="K31:L31"/>
    <mergeCell ref="K26:L26"/>
    <mergeCell ref="E31:F31"/>
    <mergeCell ref="H26:I26"/>
    <mergeCell ref="H27:I27"/>
    <mergeCell ref="H28:I28"/>
    <mergeCell ref="H29:I29"/>
    <mergeCell ref="H30:I30"/>
    <mergeCell ref="H31:I31"/>
    <mergeCell ref="E26:F26"/>
    <mergeCell ref="E27:F27"/>
    <mergeCell ref="A12:N13"/>
    <mergeCell ref="A1:N1"/>
    <mergeCell ref="A2:N2"/>
    <mergeCell ref="A3:N3"/>
    <mergeCell ref="K30:L30"/>
    <mergeCell ref="A11:N11"/>
    <mergeCell ref="A30:C30"/>
    <mergeCell ref="A26:C26"/>
    <mergeCell ref="K25:N25"/>
    <mergeCell ref="B16:E16"/>
    <mergeCell ref="A23:N23"/>
    <mergeCell ref="A25:C25"/>
    <mergeCell ref="E25:F25"/>
    <mergeCell ref="H25:I25"/>
    <mergeCell ref="A10:N10"/>
    <mergeCell ref="A24:E24"/>
  </mergeCells>
  <pageMargins left="0.39370078740157483" right="0.78740157480314965" top="0.39370078740157483" bottom="0.39370078740157483" header="0.31496062992125984" footer="0.31496062992125984"/>
  <pageSetup paperSize="9" scale="9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rightToLeft="1" view="pageBreakPreview" topLeftCell="A7" zoomScale="98" zoomScaleSheetLayoutView="98" workbookViewId="0"/>
  </sheetViews>
  <sheetFormatPr defaultRowHeight="15.75" x14ac:dyDescent="0.25"/>
  <cols>
    <col min="1" max="1" width="4.7109375" style="59" bestFit="1" customWidth="1"/>
    <col min="2" max="2" width="28.28515625" style="36" customWidth="1"/>
    <col min="3" max="3" width="0.85546875" style="36" customWidth="1"/>
    <col min="4" max="4" width="10.28515625" style="36" customWidth="1"/>
    <col min="5" max="5" width="0.85546875" style="36" customWidth="1"/>
    <col min="6" max="6" width="10.28515625" style="36" customWidth="1"/>
    <col min="7" max="7" width="0.85546875" style="36" customWidth="1"/>
    <col min="8" max="8" width="10.28515625" style="36" customWidth="1"/>
    <col min="9" max="9" width="0.85546875" style="36" customWidth="1"/>
    <col min="10" max="10" width="10.28515625" style="36" customWidth="1"/>
    <col min="11" max="11" width="0.85546875" style="36" customWidth="1"/>
    <col min="12" max="12" width="10.28515625" style="36" customWidth="1"/>
    <col min="13" max="13" width="2.28515625" style="36" customWidth="1"/>
    <col min="14" max="14" width="15.140625" style="35" bestFit="1" customWidth="1"/>
    <col min="15" max="15" width="5" style="36" customWidth="1"/>
    <col min="16" max="16" width="10.28515625" style="36" bestFit="1" customWidth="1"/>
    <col min="17" max="17" width="5" style="36" customWidth="1"/>
    <col min="18" max="18" width="10.28515625" style="36" bestFit="1" customWidth="1"/>
    <col min="19" max="21" width="9" style="36"/>
    <col min="22" max="22" width="10.28515625" style="36" bestFit="1" customWidth="1"/>
    <col min="23" max="251" width="9" style="36"/>
    <col min="252" max="252" width="3.7109375" style="36" customWidth="1"/>
    <col min="253" max="253" width="4.85546875" style="36" customWidth="1"/>
    <col min="254" max="254" width="5.28515625" style="36" customWidth="1"/>
    <col min="255" max="255" width="31.140625" style="36" customWidth="1"/>
    <col min="256" max="256" width="7.7109375" style="36" customWidth="1"/>
    <col min="257" max="257" width="2.28515625" style="36" customWidth="1"/>
    <col min="258" max="258" width="11.7109375" style="36" customWidth="1"/>
    <col min="259" max="259" width="2.42578125" style="36" customWidth="1"/>
    <col min="260" max="260" width="11.7109375" style="36" customWidth="1"/>
    <col min="261" max="261" width="2.28515625" style="36" customWidth="1"/>
    <col min="262" max="262" width="10.85546875" style="36" customWidth="1"/>
    <col min="263" max="263" width="2.28515625" style="36" customWidth="1"/>
    <col min="264" max="264" width="11.140625" style="36" customWidth="1"/>
    <col min="265" max="265" width="1.85546875" style="36" customWidth="1"/>
    <col min="266" max="266" width="11" style="36" customWidth="1"/>
    <col min="267" max="267" width="0.85546875" style="36" customWidth="1"/>
    <col min="268" max="268" width="1.85546875" style="36" customWidth="1"/>
    <col min="269" max="269" width="11.85546875" style="36" bestFit="1" customWidth="1"/>
    <col min="270" max="270" width="15.140625" style="36" bestFit="1" customWidth="1"/>
    <col min="271" max="271" width="5" style="36" customWidth="1"/>
    <col min="272" max="272" width="10.28515625" style="36" bestFit="1" customWidth="1"/>
    <col min="273" max="273" width="5" style="36" customWidth="1"/>
    <col min="274" max="274" width="10.28515625" style="36" bestFit="1" customWidth="1"/>
    <col min="275" max="277" width="9" style="36"/>
    <col min="278" max="278" width="10.28515625" style="36" bestFit="1" customWidth="1"/>
    <col min="279" max="507" width="9" style="36"/>
    <col min="508" max="508" width="3.7109375" style="36" customWidth="1"/>
    <col min="509" max="509" width="4.85546875" style="36" customWidth="1"/>
    <col min="510" max="510" width="5.28515625" style="36" customWidth="1"/>
    <col min="511" max="511" width="31.140625" style="36" customWidth="1"/>
    <col min="512" max="512" width="7.7109375" style="36" customWidth="1"/>
    <col min="513" max="513" width="2.28515625" style="36" customWidth="1"/>
    <col min="514" max="514" width="11.7109375" style="36" customWidth="1"/>
    <col min="515" max="515" width="2.42578125" style="36" customWidth="1"/>
    <col min="516" max="516" width="11.7109375" style="36" customWidth="1"/>
    <col min="517" max="517" width="2.28515625" style="36" customWidth="1"/>
    <col min="518" max="518" width="10.85546875" style="36" customWidth="1"/>
    <col min="519" max="519" width="2.28515625" style="36" customWidth="1"/>
    <col min="520" max="520" width="11.140625" style="36" customWidth="1"/>
    <col min="521" max="521" width="1.85546875" style="36" customWidth="1"/>
    <col min="522" max="522" width="11" style="36" customWidth="1"/>
    <col min="523" max="523" width="0.85546875" style="36" customWidth="1"/>
    <col min="524" max="524" width="1.85546875" style="36" customWidth="1"/>
    <col min="525" max="525" width="11.85546875" style="36" bestFit="1" customWidth="1"/>
    <col min="526" max="526" width="15.140625" style="36" bestFit="1" customWidth="1"/>
    <col min="527" max="527" width="5" style="36" customWidth="1"/>
    <col min="528" max="528" width="10.28515625" style="36" bestFit="1" customWidth="1"/>
    <col min="529" max="529" width="5" style="36" customWidth="1"/>
    <col min="530" max="530" width="10.28515625" style="36" bestFit="1" customWidth="1"/>
    <col min="531" max="533" width="9" style="36"/>
    <col min="534" max="534" width="10.28515625" style="36" bestFit="1" customWidth="1"/>
    <col min="535" max="763" width="9" style="36"/>
    <col min="764" max="764" width="3.7109375" style="36" customWidth="1"/>
    <col min="765" max="765" width="4.85546875" style="36" customWidth="1"/>
    <col min="766" max="766" width="5.28515625" style="36" customWidth="1"/>
    <col min="767" max="767" width="31.140625" style="36" customWidth="1"/>
    <col min="768" max="768" width="7.7109375" style="36" customWidth="1"/>
    <col min="769" max="769" width="2.28515625" style="36" customWidth="1"/>
    <col min="770" max="770" width="11.7109375" style="36" customWidth="1"/>
    <col min="771" max="771" width="2.42578125" style="36" customWidth="1"/>
    <col min="772" max="772" width="11.7109375" style="36" customWidth="1"/>
    <col min="773" max="773" width="2.28515625" style="36" customWidth="1"/>
    <col min="774" max="774" width="10.85546875" style="36" customWidth="1"/>
    <col min="775" max="775" width="2.28515625" style="36" customWidth="1"/>
    <col min="776" max="776" width="11.140625" style="36" customWidth="1"/>
    <col min="777" max="777" width="1.85546875" style="36" customWidth="1"/>
    <col min="778" max="778" width="11" style="36" customWidth="1"/>
    <col min="779" max="779" width="0.85546875" style="36" customWidth="1"/>
    <col min="780" max="780" width="1.85546875" style="36" customWidth="1"/>
    <col min="781" max="781" width="11.85546875" style="36" bestFit="1" customWidth="1"/>
    <col min="782" max="782" width="15.140625" style="36" bestFit="1" customWidth="1"/>
    <col min="783" max="783" width="5" style="36" customWidth="1"/>
    <col min="784" max="784" width="10.28515625" style="36" bestFit="1" customWidth="1"/>
    <col min="785" max="785" width="5" style="36" customWidth="1"/>
    <col min="786" max="786" width="10.28515625" style="36" bestFit="1" customWidth="1"/>
    <col min="787" max="789" width="9" style="36"/>
    <col min="790" max="790" width="10.28515625" style="36" bestFit="1" customWidth="1"/>
    <col min="791" max="1019" width="9" style="36"/>
    <col min="1020" max="1020" width="3.7109375" style="36" customWidth="1"/>
    <col min="1021" max="1021" width="4.85546875" style="36" customWidth="1"/>
    <col min="1022" max="1022" width="5.28515625" style="36" customWidth="1"/>
    <col min="1023" max="1023" width="31.140625" style="36" customWidth="1"/>
    <col min="1024" max="1024" width="7.7109375" style="36" customWidth="1"/>
    <col min="1025" max="1025" width="2.28515625" style="36" customWidth="1"/>
    <col min="1026" max="1026" width="11.7109375" style="36" customWidth="1"/>
    <col min="1027" max="1027" width="2.42578125" style="36" customWidth="1"/>
    <col min="1028" max="1028" width="11.7109375" style="36" customWidth="1"/>
    <col min="1029" max="1029" width="2.28515625" style="36" customWidth="1"/>
    <col min="1030" max="1030" width="10.85546875" style="36" customWidth="1"/>
    <col min="1031" max="1031" width="2.28515625" style="36" customWidth="1"/>
    <col min="1032" max="1032" width="11.140625" style="36" customWidth="1"/>
    <col min="1033" max="1033" width="1.85546875" style="36" customWidth="1"/>
    <col min="1034" max="1034" width="11" style="36" customWidth="1"/>
    <col min="1035" max="1035" width="0.85546875" style="36" customWidth="1"/>
    <col min="1036" max="1036" width="1.85546875" style="36" customWidth="1"/>
    <col min="1037" max="1037" width="11.85546875" style="36" bestFit="1" customWidth="1"/>
    <col min="1038" max="1038" width="15.140625" style="36" bestFit="1" customWidth="1"/>
    <col min="1039" max="1039" width="5" style="36" customWidth="1"/>
    <col min="1040" max="1040" width="10.28515625" style="36" bestFit="1" customWidth="1"/>
    <col min="1041" max="1041" width="5" style="36" customWidth="1"/>
    <col min="1042" max="1042" width="10.28515625" style="36" bestFit="1" customWidth="1"/>
    <col min="1043" max="1045" width="9" style="36"/>
    <col min="1046" max="1046" width="10.28515625" style="36" bestFit="1" customWidth="1"/>
    <col min="1047" max="1275" width="9" style="36"/>
    <col min="1276" max="1276" width="3.7109375" style="36" customWidth="1"/>
    <col min="1277" max="1277" width="4.85546875" style="36" customWidth="1"/>
    <col min="1278" max="1278" width="5.28515625" style="36" customWidth="1"/>
    <col min="1279" max="1279" width="31.140625" style="36" customWidth="1"/>
    <col min="1280" max="1280" width="7.7109375" style="36" customWidth="1"/>
    <col min="1281" max="1281" width="2.28515625" style="36" customWidth="1"/>
    <col min="1282" max="1282" width="11.7109375" style="36" customWidth="1"/>
    <col min="1283" max="1283" width="2.42578125" style="36" customWidth="1"/>
    <col min="1284" max="1284" width="11.7109375" style="36" customWidth="1"/>
    <col min="1285" max="1285" width="2.28515625" style="36" customWidth="1"/>
    <col min="1286" max="1286" width="10.85546875" style="36" customWidth="1"/>
    <col min="1287" max="1287" width="2.28515625" style="36" customWidth="1"/>
    <col min="1288" max="1288" width="11.140625" style="36" customWidth="1"/>
    <col min="1289" max="1289" width="1.85546875" style="36" customWidth="1"/>
    <col min="1290" max="1290" width="11" style="36" customWidth="1"/>
    <col min="1291" max="1291" width="0.85546875" style="36" customWidth="1"/>
    <col min="1292" max="1292" width="1.85546875" style="36" customWidth="1"/>
    <col min="1293" max="1293" width="11.85546875" style="36" bestFit="1" customWidth="1"/>
    <col min="1294" max="1294" width="15.140625" style="36" bestFit="1" customWidth="1"/>
    <col min="1295" max="1295" width="5" style="36" customWidth="1"/>
    <col min="1296" max="1296" width="10.28515625" style="36" bestFit="1" customWidth="1"/>
    <col min="1297" max="1297" width="5" style="36" customWidth="1"/>
    <col min="1298" max="1298" width="10.28515625" style="36" bestFit="1" customWidth="1"/>
    <col min="1299" max="1301" width="9" style="36"/>
    <col min="1302" max="1302" width="10.28515625" style="36" bestFit="1" customWidth="1"/>
    <col min="1303" max="1531" width="9" style="36"/>
    <col min="1532" max="1532" width="3.7109375" style="36" customWidth="1"/>
    <col min="1533" max="1533" width="4.85546875" style="36" customWidth="1"/>
    <col min="1534" max="1534" width="5.28515625" style="36" customWidth="1"/>
    <col min="1535" max="1535" width="31.140625" style="36" customWidth="1"/>
    <col min="1536" max="1536" width="7.7109375" style="36" customWidth="1"/>
    <col min="1537" max="1537" width="2.28515625" style="36" customWidth="1"/>
    <col min="1538" max="1538" width="11.7109375" style="36" customWidth="1"/>
    <col min="1539" max="1539" width="2.42578125" style="36" customWidth="1"/>
    <col min="1540" max="1540" width="11.7109375" style="36" customWidth="1"/>
    <col min="1541" max="1541" width="2.28515625" style="36" customWidth="1"/>
    <col min="1542" max="1542" width="10.85546875" style="36" customWidth="1"/>
    <col min="1543" max="1543" width="2.28515625" style="36" customWidth="1"/>
    <col min="1544" max="1544" width="11.140625" style="36" customWidth="1"/>
    <col min="1545" max="1545" width="1.85546875" style="36" customWidth="1"/>
    <col min="1546" max="1546" width="11" style="36" customWidth="1"/>
    <col min="1547" max="1547" width="0.85546875" style="36" customWidth="1"/>
    <col min="1548" max="1548" width="1.85546875" style="36" customWidth="1"/>
    <col min="1549" max="1549" width="11.85546875" style="36" bestFit="1" customWidth="1"/>
    <col min="1550" max="1550" width="15.140625" style="36" bestFit="1" customWidth="1"/>
    <col min="1551" max="1551" width="5" style="36" customWidth="1"/>
    <col min="1552" max="1552" width="10.28515625" style="36" bestFit="1" customWidth="1"/>
    <col min="1553" max="1553" width="5" style="36" customWidth="1"/>
    <col min="1554" max="1554" width="10.28515625" style="36" bestFit="1" customWidth="1"/>
    <col min="1555" max="1557" width="9" style="36"/>
    <col min="1558" max="1558" width="10.28515625" style="36" bestFit="1" customWidth="1"/>
    <col min="1559" max="1787" width="9" style="36"/>
    <col min="1788" max="1788" width="3.7109375" style="36" customWidth="1"/>
    <col min="1789" max="1789" width="4.85546875" style="36" customWidth="1"/>
    <col min="1790" max="1790" width="5.28515625" style="36" customWidth="1"/>
    <col min="1791" max="1791" width="31.140625" style="36" customWidth="1"/>
    <col min="1792" max="1792" width="7.7109375" style="36" customWidth="1"/>
    <col min="1793" max="1793" width="2.28515625" style="36" customWidth="1"/>
    <col min="1794" max="1794" width="11.7109375" style="36" customWidth="1"/>
    <col min="1795" max="1795" width="2.42578125" style="36" customWidth="1"/>
    <col min="1796" max="1796" width="11.7109375" style="36" customWidth="1"/>
    <col min="1797" max="1797" width="2.28515625" style="36" customWidth="1"/>
    <col min="1798" max="1798" width="10.85546875" style="36" customWidth="1"/>
    <col min="1799" max="1799" width="2.28515625" style="36" customWidth="1"/>
    <col min="1800" max="1800" width="11.140625" style="36" customWidth="1"/>
    <col min="1801" max="1801" width="1.85546875" style="36" customWidth="1"/>
    <col min="1802" max="1802" width="11" style="36" customWidth="1"/>
    <col min="1803" max="1803" width="0.85546875" style="36" customWidth="1"/>
    <col min="1804" max="1804" width="1.85546875" style="36" customWidth="1"/>
    <col min="1805" max="1805" width="11.85546875" style="36" bestFit="1" customWidth="1"/>
    <col min="1806" max="1806" width="15.140625" style="36" bestFit="1" customWidth="1"/>
    <col min="1807" max="1807" width="5" style="36" customWidth="1"/>
    <col min="1808" max="1808" width="10.28515625" style="36" bestFit="1" customWidth="1"/>
    <col min="1809" max="1809" width="5" style="36" customWidth="1"/>
    <col min="1810" max="1810" width="10.28515625" style="36" bestFit="1" customWidth="1"/>
    <col min="1811" max="1813" width="9" style="36"/>
    <col min="1814" max="1814" width="10.28515625" style="36" bestFit="1" customWidth="1"/>
    <col min="1815" max="2043" width="9" style="36"/>
    <col min="2044" max="2044" width="3.7109375" style="36" customWidth="1"/>
    <col min="2045" max="2045" width="4.85546875" style="36" customWidth="1"/>
    <col min="2046" max="2046" width="5.28515625" style="36" customWidth="1"/>
    <col min="2047" max="2047" width="31.140625" style="36" customWidth="1"/>
    <col min="2048" max="2048" width="7.7109375" style="36" customWidth="1"/>
    <col min="2049" max="2049" width="2.28515625" style="36" customWidth="1"/>
    <col min="2050" max="2050" width="11.7109375" style="36" customWidth="1"/>
    <col min="2051" max="2051" width="2.42578125" style="36" customWidth="1"/>
    <col min="2052" max="2052" width="11.7109375" style="36" customWidth="1"/>
    <col min="2053" max="2053" width="2.28515625" style="36" customWidth="1"/>
    <col min="2054" max="2054" width="10.85546875" style="36" customWidth="1"/>
    <col min="2055" max="2055" width="2.28515625" style="36" customWidth="1"/>
    <col min="2056" max="2056" width="11.140625" style="36" customWidth="1"/>
    <col min="2057" max="2057" width="1.85546875" style="36" customWidth="1"/>
    <col min="2058" max="2058" width="11" style="36" customWidth="1"/>
    <col min="2059" max="2059" width="0.85546875" style="36" customWidth="1"/>
    <col min="2060" max="2060" width="1.85546875" style="36" customWidth="1"/>
    <col min="2061" max="2061" width="11.85546875" style="36" bestFit="1" customWidth="1"/>
    <col min="2062" max="2062" width="15.140625" style="36" bestFit="1" customWidth="1"/>
    <col min="2063" max="2063" width="5" style="36" customWidth="1"/>
    <col min="2064" max="2064" width="10.28515625" style="36" bestFit="1" customWidth="1"/>
    <col min="2065" max="2065" width="5" style="36" customWidth="1"/>
    <col min="2066" max="2066" width="10.28515625" style="36" bestFit="1" customWidth="1"/>
    <col min="2067" max="2069" width="9" style="36"/>
    <col min="2070" max="2070" width="10.28515625" style="36" bestFit="1" customWidth="1"/>
    <col min="2071" max="2299" width="9" style="36"/>
    <col min="2300" max="2300" width="3.7109375" style="36" customWidth="1"/>
    <col min="2301" max="2301" width="4.85546875" style="36" customWidth="1"/>
    <col min="2302" max="2302" width="5.28515625" style="36" customWidth="1"/>
    <col min="2303" max="2303" width="31.140625" style="36" customWidth="1"/>
    <col min="2304" max="2304" width="7.7109375" style="36" customWidth="1"/>
    <col min="2305" max="2305" width="2.28515625" style="36" customWidth="1"/>
    <col min="2306" max="2306" width="11.7109375" style="36" customWidth="1"/>
    <col min="2307" max="2307" width="2.42578125" style="36" customWidth="1"/>
    <col min="2308" max="2308" width="11.7109375" style="36" customWidth="1"/>
    <col min="2309" max="2309" width="2.28515625" style="36" customWidth="1"/>
    <col min="2310" max="2310" width="10.85546875" style="36" customWidth="1"/>
    <col min="2311" max="2311" width="2.28515625" style="36" customWidth="1"/>
    <col min="2312" max="2312" width="11.140625" style="36" customWidth="1"/>
    <col min="2313" max="2313" width="1.85546875" style="36" customWidth="1"/>
    <col min="2314" max="2314" width="11" style="36" customWidth="1"/>
    <col min="2315" max="2315" width="0.85546875" style="36" customWidth="1"/>
    <col min="2316" max="2316" width="1.85546875" style="36" customWidth="1"/>
    <col min="2317" max="2317" width="11.85546875" style="36" bestFit="1" customWidth="1"/>
    <col min="2318" max="2318" width="15.140625" style="36" bestFit="1" customWidth="1"/>
    <col min="2319" max="2319" width="5" style="36" customWidth="1"/>
    <col min="2320" max="2320" width="10.28515625" style="36" bestFit="1" customWidth="1"/>
    <col min="2321" max="2321" width="5" style="36" customWidth="1"/>
    <col min="2322" max="2322" width="10.28515625" style="36" bestFit="1" customWidth="1"/>
    <col min="2323" max="2325" width="9" style="36"/>
    <col min="2326" max="2326" width="10.28515625" style="36" bestFit="1" customWidth="1"/>
    <col min="2327" max="2555" width="9" style="36"/>
    <col min="2556" max="2556" width="3.7109375" style="36" customWidth="1"/>
    <col min="2557" max="2557" width="4.85546875" style="36" customWidth="1"/>
    <col min="2558" max="2558" width="5.28515625" style="36" customWidth="1"/>
    <col min="2559" max="2559" width="31.140625" style="36" customWidth="1"/>
    <col min="2560" max="2560" width="7.7109375" style="36" customWidth="1"/>
    <col min="2561" max="2561" width="2.28515625" style="36" customWidth="1"/>
    <col min="2562" max="2562" width="11.7109375" style="36" customWidth="1"/>
    <col min="2563" max="2563" width="2.42578125" style="36" customWidth="1"/>
    <col min="2564" max="2564" width="11.7109375" style="36" customWidth="1"/>
    <col min="2565" max="2565" width="2.28515625" style="36" customWidth="1"/>
    <col min="2566" max="2566" width="10.85546875" style="36" customWidth="1"/>
    <col min="2567" max="2567" width="2.28515625" style="36" customWidth="1"/>
    <col min="2568" max="2568" width="11.140625" style="36" customWidth="1"/>
    <col min="2569" max="2569" width="1.85546875" style="36" customWidth="1"/>
    <col min="2570" max="2570" width="11" style="36" customWidth="1"/>
    <col min="2571" max="2571" width="0.85546875" style="36" customWidth="1"/>
    <col min="2572" max="2572" width="1.85546875" style="36" customWidth="1"/>
    <col min="2573" max="2573" width="11.85546875" style="36" bestFit="1" customWidth="1"/>
    <col min="2574" max="2574" width="15.140625" style="36" bestFit="1" customWidth="1"/>
    <col min="2575" max="2575" width="5" style="36" customWidth="1"/>
    <col min="2576" max="2576" width="10.28515625" style="36" bestFit="1" customWidth="1"/>
    <col min="2577" max="2577" width="5" style="36" customWidth="1"/>
    <col min="2578" max="2578" width="10.28515625" style="36" bestFit="1" customWidth="1"/>
    <col min="2579" max="2581" width="9" style="36"/>
    <col min="2582" max="2582" width="10.28515625" style="36" bestFit="1" customWidth="1"/>
    <col min="2583" max="2811" width="9" style="36"/>
    <col min="2812" max="2812" width="3.7109375" style="36" customWidth="1"/>
    <col min="2813" max="2813" width="4.85546875" style="36" customWidth="1"/>
    <col min="2814" max="2814" width="5.28515625" style="36" customWidth="1"/>
    <col min="2815" max="2815" width="31.140625" style="36" customWidth="1"/>
    <col min="2816" max="2816" width="7.7109375" style="36" customWidth="1"/>
    <col min="2817" max="2817" width="2.28515625" style="36" customWidth="1"/>
    <col min="2818" max="2818" width="11.7109375" style="36" customWidth="1"/>
    <col min="2819" max="2819" width="2.42578125" style="36" customWidth="1"/>
    <col min="2820" max="2820" width="11.7109375" style="36" customWidth="1"/>
    <col min="2821" max="2821" width="2.28515625" style="36" customWidth="1"/>
    <col min="2822" max="2822" width="10.85546875" style="36" customWidth="1"/>
    <col min="2823" max="2823" width="2.28515625" style="36" customWidth="1"/>
    <col min="2824" max="2824" width="11.140625" style="36" customWidth="1"/>
    <col min="2825" max="2825" width="1.85546875" style="36" customWidth="1"/>
    <col min="2826" max="2826" width="11" style="36" customWidth="1"/>
    <col min="2827" max="2827" width="0.85546875" style="36" customWidth="1"/>
    <col min="2828" max="2828" width="1.85546875" style="36" customWidth="1"/>
    <col min="2829" max="2829" width="11.85546875" style="36" bestFit="1" customWidth="1"/>
    <col min="2830" max="2830" width="15.140625" style="36" bestFit="1" customWidth="1"/>
    <col min="2831" max="2831" width="5" style="36" customWidth="1"/>
    <col min="2832" max="2832" width="10.28515625" style="36" bestFit="1" customWidth="1"/>
    <col min="2833" max="2833" width="5" style="36" customWidth="1"/>
    <col min="2834" max="2834" width="10.28515625" style="36" bestFit="1" customWidth="1"/>
    <col min="2835" max="2837" width="9" style="36"/>
    <col min="2838" max="2838" width="10.28515625" style="36" bestFit="1" customWidth="1"/>
    <col min="2839" max="3067" width="9" style="36"/>
    <col min="3068" max="3068" width="3.7109375" style="36" customWidth="1"/>
    <col min="3069" max="3069" width="4.85546875" style="36" customWidth="1"/>
    <col min="3070" max="3070" width="5.28515625" style="36" customWidth="1"/>
    <col min="3071" max="3071" width="31.140625" style="36" customWidth="1"/>
    <col min="3072" max="3072" width="7.7109375" style="36" customWidth="1"/>
    <col min="3073" max="3073" width="2.28515625" style="36" customWidth="1"/>
    <col min="3074" max="3074" width="11.7109375" style="36" customWidth="1"/>
    <col min="3075" max="3075" width="2.42578125" style="36" customWidth="1"/>
    <col min="3076" max="3076" width="11.7109375" style="36" customWidth="1"/>
    <col min="3077" max="3077" width="2.28515625" style="36" customWidth="1"/>
    <col min="3078" max="3078" width="10.85546875" style="36" customWidth="1"/>
    <col min="3079" max="3079" width="2.28515625" style="36" customWidth="1"/>
    <col min="3080" max="3080" width="11.140625" style="36" customWidth="1"/>
    <col min="3081" max="3081" width="1.85546875" style="36" customWidth="1"/>
    <col min="3082" max="3082" width="11" style="36" customWidth="1"/>
    <col min="3083" max="3083" width="0.85546875" style="36" customWidth="1"/>
    <col min="3084" max="3084" width="1.85546875" style="36" customWidth="1"/>
    <col min="3085" max="3085" width="11.85546875" style="36" bestFit="1" customWidth="1"/>
    <col min="3086" max="3086" width="15.140625" style="36" bestFit="1" customWidth="1"/>
    <col min="3087" max="3087" width="5" style="36" customWidth="1"/>
    <col min="3088" max="3088" width="10.28515625" style="36" bestFit="1" customWidth="1"/>
    <col min="3089" max="3089" width="5" style="36" customWidth="1"/>
    <col min="3090" max="3090" width="10.28515625" style="36" bestFit="1" customWidth="1"/>
    <col min="3091" max="3093" width="9" style="36"/>
    <col min="3094" max="3094" width="10.28515625" style="36" bestFit="1" customWidth="1"/>
    <col min="3095" max="3323" width="9" style="36"/>
    <col min="3324" max="3324" width="3.7109375" style="36" customWidth="1"/>
    <col min="3325" max="3325" width="4.85546875" style="36" customWidth="1"/>
    <col min="3326" max="3326" width="5.28515625" style="36" customWidth="1"/>
    <col min="3327" max="3327" width="31.140625" style="36" customWidth="1"/>
    <col min="3328" max="3328" width="7.7109375" style="36" customWidth="1"/>
    <col min="3329" max="3329" width="2.28515625" style="36" customWidth="1"/>
    <col min="3330" max="3330" width="11.7109375" style="36" customWidth="1"/>
    <col min="3331" max="3331" width="2.42578125" style="36" customWidth="1"/>
    <col min="3332" max="3332" width="11.7109375" style="36" customWidth="1"/>
    <col min="3333" max="3333" width="2.28515625" style="36" customWidth="1"/>
    <col min="3334" max="3334" width="10.85546875" style="36" customWidth="1"/>
    <col min="3335" max="3335" width="2.28515625" style="36" customWidth="1"/>
    <col min="3336" max="3336" width="11.140625" style="36" customWidth="1"/>
    <col min="3337" max="3337" width="1.85546875" style="36" customWidth="1"/>
    <col min="3338" max="3338" width="11" style="36" customWidth="1"/>
    <col min="3339" max="3339" width="0.85546875" style="36" customWidth="1"/>
    <col min="3340" max="3340" width="1.85546875" style="36" customWidth="1"/>
    <col min="3341" max="3341" width="11.85546875" style="36" bestFit="1" customWidth="1"/>
    <col min="3342" max="3342" width="15.140625" style="36" bestFit="1" customWidth="1"/>
    <col min="3343" max="3343" width="5" style="36" customWidth="1"/>
    <col min="3344" max="3344" width="10.28515625" style="36" bestFit="1" customWidth="1"/>
    <col min="3345" max="3345" width="5" style="36" customWidth="1"/>
    <col min="3346" max="3346" width="10.28515625" style="36" bestFit="1" customWidth="1"/>
    <col min="3347" max="3349" width="9" style="36"/>
    <col min="3350" max="3350" width="10.28515625" style="36" bestFit="1" customWidth="1"/>
    <col min="3351" max="3579" width="9" style="36"/>
    <col min="3580" max="3580" width="3.7109375" style="36" customWidth="1"/>
    <col min="3581" max="3581" width="4.85546875" style="36" customWidth="1"/>
    <col min="3582" max="3582" width="5.28515625" style="36" customWidth="1"/>
    <col min="3583" max="3583" width="31.140625" style="36" customWidth="1"/>
    <col min="3584" max="3584" width="7.7109375" style="36" customWidth="1"/>
    <col min="3585" max="3585" width="2.28515625" style="36" customWidth="1"/>
    <col min="3586" max="3586" width="11.7109375" style="36" customWidth="1"/>
    <col min="3587" max="3587" width="2.42578125" style="36" customWidth="1"/>
    <col min="3588" max="3588" width="11.7109375" style="36" customWidth="1"/>
    <col min="3589" max="3589" width="2.28515625" style="36" customWidth="1"/>
    <col min="3590" max="3590" width="10.85546875" style="36" customWidth="1"/>
    <col min="3591" max="3591" width="2.28515625" style="36" customWidth="1"/>
    <col min="3592" max="3592" width="11.140625" style="36" customWidth="1"/>
    <col min="3593" max="3593" width="1.85546875" style="36" customWidth="1"/>
    <col min="3594" max="3594" width="11" style="36" customWidth="1"/>
    <col min="3595" max="3595" width="0.85546875" style="36" customWidth="1"/>
    <col min="3596" max="3596" width="1.85546875" style="36" customWidth="1"/>
    <col min="3597" max="3597" width="11.85546875" style="36" bestFit="1" customWidth="1"/>
    <col min="3598" max="3598" width="15.140625" style="36" bestFit="1" customWidth="1"/>
    <col min="3599" max="3599" width="5" style="36" customWidth="1"/>
    <col min="3600" max="3600" width="10.28515625" style="36" bestFit="1" customWidth="1"/>
    <col min="3601" max="3601" width="5" style="36" customWidth="1"/>
    <col min="3602" max="3602" width="10.28515625" style="36" bestFit="1" customWidth="1"/>
    <col min="3603" max="3605" width="9" style="36"/>
    <col min="3606" max="3606" width="10.28515625" style="36" bestFit="1" customWidth="1"/>
    <col min="3607" max="3835" width="9" style="36"/>
    <col min="3836" max="3836" width="3.7109375" style="36" customWidth="1"/>
    <col min="3837" max="3837" width="4.85546875" style="36" customWidth="1"/>
    <col min="3838" max="3838" width="5.28515625" style="36" customWidth="1"/>
    <col min="3839" max="3839" width="31.140625" style="36" customWidth="1"/>
    <col min="3840" max="3840" width="7.7109375" style="36" customWidth="1"/>
    <col min="3841" max="3841" width="2.28515625" style="36" customWidth="1"/>
    <col min="3842" max="3842" width="11.7109375" style="36" customWidth="1"/>
    <col min="3843" max="3843" width="2.42578125" style="36" customWidth="1"/>
    <col min="3844" max="3844" width="11.7109375" style="36" customWidth="1"/>
    <col min="3845" max="3845" width="2.28515625" style="36" customWidth="1"/>
    <col min="3846" max="3846" width="10.85546875" style="36" customWidth="1"/>
    <col min="3847" max="3847" width="2.28515625" style="36" customWidth="1"/>
    <col min="3848" max="3848" width="11.140625" style="36" customWidth="1"/>
    <col min="3849" max="3849" width="1.85546875" style="36" customWidth="1"/>
    <col min="3850" max="3850" width="11" style="36" customWidth="1"/>
    <col min="3851" max="3851" width="0.85546875" style="36" customWidth="1"/>
    <col min="3852" max="3852" width="1.85546875" style="36" customWidth="1"/>
    <col min="3853" max="3853" width="11.85546875" style="36" bestFit="1" customWidth="1"/>
    <col min="3854" max="3854" width="15.140625" style="36" bestFit="1" customWidth="1"/>
    <col min="3855" max="3855" width="5" style="36" customWidth="1"/>
    <col min="3856" max="3856" width="10.28515625" style="36" bestFit="1" customWidth="1"/>
    <col min="3857" max="3857" width="5" style="36" customWidth="1"/>
    <col min="3858" max="3858" width="10.28515625" style="36" bestFit="1" customWidth="1"/>
    <col min="3859" max="3861" width="9" style="36"/>
    <col min="3862" max="3862" width="10.28515625" style="36" bestFit="1" customWidth="1"/>
    <col min="3863" max="4091" width="9" style="36"/>
    <col min="4092" max="4092" width="3.7109375" style="36" customWidth="1"/>
    <col min="4093" max="4093" width="4.85546875" style="36" customWidth="1"/>
    <col min="4094" max="4094" width="5.28515625" style="36" customWidth="1"/>
    <col min="4095" max="4095" width="31.140625" style="36" customWidth="1"/>
    <col min="4096" max="4096" width="7.7109375" style="36" customWidth="1"/>
    <col min="4097" max="4097" width="2.28515625" style="36" customWidth="1"/>
    <col min="4098" max="4098" width="11.7109375" style="36" customWidth="1"/>
    <col min="4099" max="4099" width="2.42578125" style="36" customWidth="1"/>
    <col min="4100" max="4100" width="11.7109375" style="36" customWidth="1"/>
    <col min="4101" max="4101" width="2.28515625" style="36" customWidth="1"/>
    <col min="4102" max="4102" width="10.85546875" style="36" customWidth="1"/>
    <col min="4103" max="4103" width="2.28515625" style="36" customWidth="1"/>
    <col min="4104" max="4104" width="11.140625" style="36" customWidth="1"/>
    <col min="4105" max="4105" width="1.85546875" style="36" customWidth="1"/>
    <col min="4106" max="4106" width="11" style="36" customWidth="1"/>
    <col min="4107" max="4107" width="0.85546875" style="36" customWidth="1"/>
    <col min="4108" max="4108" width="1.85546875" style="36" customWidth="1"/>
    <col min="4109" max="4109" width="11.85546875" style="36" bestFit="1" customWidth="1"/>
    <col min="4110" max="4110" width="15.140625" style="36" bestFit="1" customWidth="1"/>
    <col min="4111" max="4111" width="5" style="36" customWidth="1"/>
    <col min="4112" max="4112" width="10.28515625" style="36" bestFit="1" customWidth="1"/>
    <col min="4113" max="4113" width="5" style="36" customWidth="1"/>
    <col min="4114" max="4114" width="10.28515625" style="36" bestFit="1" customWidth="1"/>
    <col min="4115" max="4117" width="9" style="36"/>
    <col min="4118" max="4118" width="10.28515625" style="36" bestFit="1" customWidth="1"/>
    <col min="4119" max="4347" width="9" style="36"/>
    <col min="4348" max="4348" width="3.7109375" style="36" customWidth="1"/>
    <col min="4349" max="4349" width="4.85546875" style="36" customWidth="1"/>
    <col min="4350" max="4350" width="5.28515625" style="36" customWidth="1"/>
    <col min="4351" max="4351" width="31.140625" style="36" customWidth="1"/>
    <col min="4352" max="4352" width="7.7109375" style="36" customWidth="1"/>
    <col min="4353" max="4353" width="2.28515625" style="36" customWidth="1"/>
    <col min="4354" max="4354" width="11.7109375" style="36" customWidth="1"/>
    <col min="4355" max="4355" width="2.42578125" style="36" customWidth="1"/>
    <col min="4356" max="4356" width="11.7109375" style="36" customWidth="1"/>
    <col min="4357" max="4357" width="2.28515625" style="36" customWidth="1"/>
    <col min="4358" max="4358" width="10.85546875" style="36" customWidth="1"/>
    <col min="4359" max="4359" width="2.28515625" style="36" customWidth="1"/>
    <col min="4360" max="4360" width="11.140625" style="36" customWidth="1"/>
    <col min="4361" max="4361" width="1.85546875" style="36" customWidth="1"/>
    <col min="4362" max="4362" width="11" style="36" customWidth="1"/>
    <col min="4363" max="4363" width="0.85546875" style="36" customWidth="1"/>
    <col min="4364" max="4364" width="1.85546875" style="36" customWidth="1"/>
    <col min="4365" max="4365" width="11.85546875" style="36" bestFit="1" customWidth="1"/>
    <col min="4366" max="4366" width="15.140625" style="36" bestFit="1" customWidth="1"/>
    <col min="4367" max="4367" width="5" style="36" customWidth="1"/>
    <col min="4368" max="4368" width="10.28515625" style="36" bestFit="1" customWidth="1"/>
    <col min="4369" max="4369" width="5" style="36" customWidth="1"/>
    <col min="4370" max="4370" width="10.28515625" style="36" bestFit="1" customWidth="1"/>
    <col min="4371" max="4373" width="9" style="36"/>
    <col min="4374" max="4374" width="10.28515625" style="36" bestFit="1" customWidth="1"/>
    <col min="4375" max="4603" width="9" style="36"/>
    <col min="4604" max="4604" width="3.7109375" style="36" customWidth="1"/>
    <col min="4605" max="4605" width="4.85546875" style="36" customWidth="1"/>
    <col min="4606" max="4606" width="5.28515625" style="36" customWidth="1"/>
    <col min="4607" max="4607" width="31.140625" style="36" customWidth="1"/>
    <col min="4608" max="4608" width="7.7109375" style="36" customWidth="1"/>
    <col min="4609" max="4609" width="2.28515625" style="36" customWidth="1"/>
    <col min="4610" max="4610" width="11.7109375" style="36" customWidth="1"/>
    <col min="4611" max="4611" width="2.42578125" style="36" customWidth="1"/>
    <col min="4612" max="4612" width="11.7109375" style="36" customWidth="1"/>
    <col min="4613" max="4613" width="2.28515625" style="36" customWidth="1"/>
    <col min="4614" max="4614" width="10.85546875" style="36" customWidth="1"/>
    <col min="4615" max="4615" width="2.28515625" style="36" customWidth="1"/>
    <col min="4616" max="4616" width="11.140625" style="36" customWidth="1"/>
    <col min="4617" max="4617" width="1.85546875" style="36" customWidth="1"/>
    <col min="4618" max="4618" width="11" style="36" customWidth="1"/>
    <col min="4619" max="4619" width="0.85546875" style="36" customWidth="1"/>
    <col min="4620" max="4620" width="1.85546875" style="36" customWidth="1"/>
    <col min="4621" max="4621" width="11.85546875" style="36" bestFit="1" customWidth="1"/>
    <col min="4622" max="4622" width="15.140625" style="36" bestFit="1" customWidth="1"/>
    <col min="4623" max="4623" width="5" style="36" customWidth="1"/>
    <col min="4624" max="4624" width="10.28515625" style="36" bestFit="1" customWidth="1"/>
    <col min="4625" max="4625" width="5" style="36" customWidth="1"/>
    <col min="4626" max="4626" width="10.28515625" style="36" bestFit="1" customWidth="1"/>
    <col min="4627" max="4629" width="9" style="36"/>
    <col min="4630" max="4630" width="10.28515625" style="36" bestFit="1" customWidth="1"/>
    <col min="4631" max="4859" width="9" style="36"/>
    <col min="4860" max="4860" width="3.7109375" style="36" customWidth="1"/>
    <col min="4861" max="4861" width="4.85546875" style="36" customWidth="1"/>
    <col min="4862" max="4862" width="5.28515625" style="36" customWidth="1"/>
    <col min="4863" max="4863" width="31.140625" style="36" customWidth="1"/>
    <col min="4864" max="4864" width="7.7109375" style="36" customWidth="1"/>
    <col min="4865" max="4865" width="2.28515625" style="36" customWidth="1"/>
    <col min="4866" max="4866" width="11.7109375" style="36" customWidth="1"/>
    <col min="4867" max="4867" width="2.42578125" style="36" customWidth="1"/>
    <col min="4868" max="4868" width="11.7109375" style="36" customWidth="1"/>
    <col min="4869" max="4869" width="2.28515625" style="36" customWidth="1"/>
    <col min="4870" max="4870" width="10.85546875" style="36" customWidth="1"/>
    <col min="4871" max="4871" width="2.28515625" style="36" customWidth="1"/>
    <col min="4872" max="4872" width="11.140625" style="36" customWidth="1"/>
    <col min="4873" max="4873" width="1.85546875" style="36" customWidth="1"/>
    <col min="4874" max="4874" width="11" style="36" customWidth="1"/>
    <col min="4875" max="4875" width="0.85546875" style="36" customWidth="1"/>
    <col min="4876" max="4876" width="1.85546875" style="36" customWidth="1"/>
    <col min="4877" max="4877" width="11.85546875" style="36" bestFit="1" customWidth="1"/>
    <col min="4878" max="4878" width="15.140625" style="36" bestFit="1" customWidth="1"/>
    <col min="4879" max="4879" width="5" style="36" customWidth="1"/>
    <col min="4880" max="4880" width="10.28515625" style="36" bestFit="1" customWidth="1"/>
    <col min="4881" max="4881" width="5" style="36" customWidth="1"/>
    <col min="4882" max="4882" width="10.28515625" style="36" bestFit="1" customWidth="1"/>
    <col min="4883" max="4885" width="9" style="36"/>
    <col min="4886" max="4886" width="10.28515625" style="36" bestFit="1" customWidth="1"/>
    <col min="4887" max="5115" width="9" style="36"/>
    <col min="5116" max="5116" width="3.7109375" style="36" customWidth="1"/>
    <col min="5117" max="5117" width="4.85546875" style="36" customWidth="1"/>
    <col min="5118" max="5118" width="5.28515625" style="36" customWidth="1"/>
    <col min="5119" max="5119" width="31.140625" style="36" customWidth="1"/>
    <col min="5120" max="5120" width="7.7109375" style="36" customWidth="1"/>
    <col min="5121" max="5121" width="2.28515625" style="36" customWidth="1"/>
    <col min="5122" max="5122" width="11.7109375" style="36" customWidth="1"/>
    <col min="5123" max="5123" width="2.42578125" style="36" customWidth="1"/>
    <col min="5124" max="5124" width="11.7109375" style="36" customWidth="1"/>
    <col min="5125" max="5125" width="2.28515625" style="36" customWidth="1"/>
    <col min="5126" max="5126" width="10.85546875" style="36" customWidth="1"/>
    <col min="5127" max="5127" width="2.28515625" style="36" customWidth="1"/>
    <col min="5128" max="5128" width="11.140625" style="36" customWidth="1"/>
    <col min="5129" max="5129" width="1.85546875" style="36" customWidth="1"/>
    <col min="5130" max="5130" width="11" style="36" customWidth="1"/>
    <col min="5131" max="5131" width="0.85546875" style="36" customWidth="1"/>
    <col min="5132" max="5132" width="1.85546875" style="36" customWidth="1"/>
    <col min="5133" max="5133" width="11.85546875" style="36" bestFit="1" customWidth="1"/>
    <col min="5134" max="5134" width="15.140625" style="36" bestFit="1" customWidth="1"/>
    <col min="5135" max="5135" width="5" style="36" customWidth="1"/>
    <col min="5136" max="5136" width="10.28515625" style="36" bestFit="1" customWidth="1"/>
    <col min="5137" max="5137" width="5" style="36" customWidth="1"/>
    <col min="5138" max="5138" width="10.28515625" style="36" bestFit="1" customWidth="1"/>
    <col min="5139" max="5141" width="9" style="36"/>
    <col min="5142" max="5142" width="10.28515625" style="36" bestFit="1" customWidth="1"/>
    <col min="5143" max="5371" width="9" style="36"/>
    <col min="5372" max="5372" width="3.7109375" style="36" customWidth="1"/>
    <col min="5373" max="5373" width="4.85546875" style="36" customWidth="1"/>
    <col min="5374" max="5374" width="5.28515625" style="36" customWidth="1"/>
    <col min="5375" max="5375" width="31.140625" style="36" customWidth="1"/>
    <col min="5376" max="5376" width="7.7109375" style="36" customWidth="1"/>
    <col min="5377" max="5377" width="2.28515625" style="36" customWidth="1"/>
    <col min="5378" max="5378" width="11.7109375" style="36" customWidth="1"/>
    <col min="5379" max="5379" width="2.42578125" style="36" customWidth="1"/>
    <col min="5380" max="5380" width="11.7109375" style="36" customWidth="1"/>
    <col min="5381" max="5381" width="2.28515625" style="36" customWidth="1"/>
    <col min="5382" max="5382" width="10.85546875" style="36" customWidth="1"/>
    <col min="5383" max="5383" width="2.28515625" style="36" customWidth="1"/>
    <col min="5384" max="5384" width="11.140625" style="36" customWidth="1"/>
    <col min="5385" max="5385" width="1.85546875" style="36" customWidth="1"/>
    <col min="5386" max="5386" width="11" style="36" customWidth="1"/>
    <col min="5387" max="5387" width="0.85546875" style="36" customWidth="1"/>
    <col min="5388" max="5388" width="1.85546875" style="36" customWidth="1"/>
    <col min="5389" max="5389" width="11.85546875" style="36" bestFit="1" customWidth="1"/>
    <col min="5390" max="5390" width="15.140625" style="36" bestFit="1" customWidth="1"/>
    <col min="5391" max="5391" width="5" style="36" customWidth="1"/>
    <col min="5392" max="5392" width="10.28515625" style="36" bestFit="1" customWidth="1"/>
    <col min="5393" max="5393" width="5" style="36" customWidth="1"/>
    <col min="5394" max="5394" width="10.28515625" style="36" bestFit="1" customWidth="1"/>
    <col min="5395" max="5397" width="9" style="36"/>
    <col min="5398" max="5398" width="10.28515625" style="36" bestFit="1" customWidth="1"/>
    <col min="5399" max="5627" width="9" style="36"/>
    <col min="5628" max="5628" width="3.7109375" style="36" customWidth="1"/>
    <col min="5629" max="5629" width="4.85546875" style="36" customWidth="1"/>
    <col min="5630" max="5630" width="5.28515625" style="36" customWidth="1"/>
    <col min="5631" max="5631" width="31.140625" style="36" customWidth="1"/>
    <col min="5632" max="5632" width="7.7109375" style="36" customWidth="1"/>
    <col min="5633" max="5633" width="2.28515625" style="36" customWidth="1"/>
    <col min="5634" max="5634" width="11.7109375" style="36" customWidth="1"/>
    <col min="5635" max="5635" width="2.42578125" style="36" customWidth="1"/>
    <col min="5636" max="5636" width="11.7109375" style="36" customWidth="1"/>
    <col min="5637" max="5637" width="2.28515625" style="36" customWidth="1"/>
    <col min="5638" max="5638" width="10.85546875" style="36" customWidth="1"/>
    <col min="5639" max="5639" width="2.28515625" style="36" customWidth="1"/>
    <col min="5640" max="5640" width="11.140625" style="36" customWidth="1"/>
    <col min="5641" max="5641" width="1.85546875" style="36" customWidth="1"/>
    <col min="5642" max="5642" width="11" style="36" customWidth="1"/>
    <col min="5643" max="5643" width="0.85546875" style="36" customWidth="1"/>
    <col min="5644" max="5644" width="1.85546875" style="36" customWidth="1"/>
    <col min="5645" max="5645" width="11.85546875" style="36" bestFit="1" customWidth="1"/>
    <col min="5646" max="5646" width="15.140625" style="36" bestFit="1" customWidth="1"/>
    <col min="5647" max="5647" width="5" style="36" customWidth="1"/>
    <col min="5648" max="5648" width="10.28515625" style="36" bestFit="1" customWidth="1"/>
    <col min="5649" max="5649" width="5" style="36" customWidth="1"/>
    <col min="5650" max="5650" width="10.28515625" style="36" bestFit="1" customWidth="1"/>
    <col min="5651" max="5653" width="9" style="36"/>
    <col min="5654" max="5654" width="10.28515625" style="36" bestFit="1" customWidth="1"/>
    <col min="5655" max="5883" width="9" style="36"/>
    <col min="5884" max="5884" width="3.7109375" style="36" customWidth="1"/>
    <col min="5885" max="5885" width="4.85546875" style="36" customWidth="1"/>
    <col min="5886" max="5886" width="5.28515625" style="36" customWidth="1"/>
    <col min="5887" max="5887" width="31.140625" style="36" customWidth="1"/>
    <col min="5888" max="5888" width="7.7109375" style="36" customWidth="1"/>
    <col min="5889" max="5889" width="2.28515625" style="36" customWidth="1"/>
    <col min="5890" max="5890" width="11.7109375" style="36" customWidth="1"/>
    <col min="5891" max="5891" width="2.42578125" style="36" customWidth="1"/>
    <col min="5892" max="5892" width="11.7109375" style="36" customWidth="1"/>
    <col min="5893" max="5893" width="2.28515625" style="36" customWidth="1"/>
    <col min="5894" max="5894" width="10.85546875" style="36" customWidth="1"/>
    <col min="5895" max="5895" width="2.28515625" style="36" customWidth="1"/>
    <col min="5896" max="5896" width="11.140625" style="36" customWidth="1"/>
    <col min="5897" max="5897" width="1.85546875" style="36" customWidth="1"/>
    <col min="5898" max="5898" width="11" style="36" customWidth="1"/>
    <col min="5899" max="5899" width="0.85546875" style="36" customWidth="1"/>
    <col min="5900" max="5900" width="1.85546875" style="36" customWidth="1"/>
    <col min="5901" max="5901" width="11.85546875" style="36" bestFit="1" customWidth="1"/>
    <col min="5902" max="5902" width="15.140625" style="36" bestFit="1" customWidth="1"/>
    <col min="5903" max="5903" width="5" style="36" customWidth="1"/>
    <col min="5904" max="5904" width="10.28515625" style="36" bestFit="1" customWidth="1"/>
    <col min="5905" max="5905" width="5" style="36" customWidth="1"/>
    <col min="5906" max="5906" width="10.28515625" style="36" bestFit="1" customWidth="1"/>
    <col min="5907" max="5909" width="9" style="36"/>
    <col min="5910" max="5910" width="10.28515625" style="36" bestFit="1" customWidth="1"/>
    <col min="5911" max="6139" width="9" style="36"/>
    <col min="6140" max="6140" width="3.7109375" style="36" customWidth="1"/>
    <col min="6141" max="6141" width="4.85546875" style="36" customWidth="1"/>
    <col min="6142" max="6142" width="5.28515625" style="36" customWidth="1"/>
    <col min="6143" max="6143" width="31.140625" style="36" customWidth="1"/>
    <col min="6144" max="6144" width="7.7109375" style="36" customWidth="1"/>
    <col min="6145" max="6145" width="2.28515625" style="36" customWidth="1"/>
    <col min="6146" max="6146" width="11.7109375" style="36" customWidth="1"/>
    <col min="6147" max="6147" width="2.42578125" style="36" customWidth="1"/>
    <col min="6148" max="6148" width="11.7109375" style="36" customWidth="1"/>
    <col min="6149" max="6149" width="2.28515625" style="36" customWidth="1"/>
    <col min="6150" max="6150" width="10.85546875" style="36" customWidth="1"/>
    <col min="6151" max="6151" width="2.28515625" style="36" customWidth="1"/>
    <col min="6152" max="6152" width="11.140625" style="36" customWidth="1"/>
    <col min="6153" max="6153" width="1.85546875" style="36" customWidth="1"/>
    <col min="6154" max="6154" width="11" style="36" customWidth="1"/>
    <col min="6155" max="6155" width="0.85546875" style="36" customWidth="1"/>
    <col min="6156" max="6156" width="1.85546875" style="36" customWidth="1"/>
    <col min="6157" max="6157" width="11.85546875" style="36" bestFit="1" customWidth="1"/>
    <col min="6158" max="6158" width="15.140625" style="36" bestFit="1" customWidth="1"/>
    <col min="6159" max="6159" width="5" style="36" customWidth="1"/>
    <col min="6160" max="6160" width="10.28515625" style="36" bestFit="1" customWidth="1"/>
    <col min="6161" max="6161" width="5" style="36" customWidth="1"/>
    <col min="6162" max="6162" width="10.28515625" style="36" bestFit="1" customWidth="1"/>
    <col min="6163" max="6165" width="9" style="36"/>
    <col min="6166" max="6166" width="10.28515625" style="36" bestFit="1" customWidth="1"/>
    <col min="6167" max="6395" width="9" style="36"/>
    <col min="6396" max="6396" width="3.7109375" style="36" customWidth="1"/>
    <col min="6397" max="6397" width="4.85546875" style="36" customWidth="1"/>
    <col min="6398" max="6398" width="5.28515625" style="36" customWidth="1"/>
    <col min="6399" max="6399" width="31.140625" style="36" customWidth="1"/>
    <col min="6400" max="6400" width="7.7109375" style="36" customWidth="1"/>
    <col min="6401" max="6401" width="2.28515625" style="36" customWidth="1"/>
    <col min="6402" max="6402" width="11.7109375" style="36" customWidth="1"/>
    <col min="6403" max="6403" width="2.42578125" style="36" customWidth="1"/>
    <col min="6404" max="6404" width="11.7109375" style="36" customWidth="1"/>
    <col min="6405" max="6405" width="2.28515625" style="36" customWidth="1"/>
    <col min="6406" max="6406" width="10.85546875" style="36" customWidth="1"/>
    <col min="6407" max="6407" width="2.28515625" style="36" customWidth="1"/>
    <col min="6408" max="6408" width="11.140625" style="36" customWidth="1"/>
    <col min="6409" max="6409" width="1.85546875" style="36" customWidth="1"/>
    <col min="6410" max="6410" width="11" style="36" customWidth="1"/>
    <col min="6411" max="6411" width="0.85546875" style="36" customWidth="1"/>
    <col min="6412" max="6412" width="1.85546875" style="36" customWidth="1"/>
    <col min="6413" max="6413" width="11.85546875" style="36" bestFit="1" customWidth="1"/>
    <col min="6414" max="6414" width="15.140625" style="36" bestFit="1" customWidth="1"/>
    <col min="6415" max="6415" width="5" style="36" customWidth="1"/>
    <col min="6416" max="6416" width="10.28515625" style="36" bestFit="1" customWidth="1"/>
    <col min="6417" max="6417" width="5" style="36" customWidth="1"/>
    <col min="6418" max="6418" width="10.28515625" style="36" bestFit="1" customWidth="1"/>
    <col min="6419" max="6421" width="9" style="36"/>
    <col min="6422" max="6422" width="10.28515625" style="36" bestFit="1" customWidth="1"/>
    <col min="6423" max="6651" width="9" style="36"/>
    <col min="6652" max="6652" width="3.7109375" style="36" customWidth="1"/>
    <col min="6653" max="6653" width="4.85546875" style="36" customWidth="1"/>
    <col min="6654" max="6654" width="5.28515625" style="36" customWidth="1"/>
    <col min="6655" max="6655" width="31.140625" style="36" customWidth="1"/>
    <col min="6656" max="6656" width="7.7109375" style="36" customWidth="1"/>
    <col min="6657" max="6657" width="2.28515625" style="36" customWidth="1"/>
    <col min="6658" max="6658" width="11.7109375" style="36" customWidth="1"/>
    <col min="6659" max="6659" width="2.42578125" style="36" customWidth="1"/>
    <col min="6660" max="6660" width="11.7109375" style="36" customWidth="1"/>
    <col min="6661" max="6661" width="2.28515625" style="36" customWidth="1"/>
    <col min="6662" max="6662" width="10.85546875" style="36" customWidth="1"/>
    <col min="6663" max="6663" width="2.28515625" style="36" customWidth="1"/>
    <col min="6664" max="6664" width="11.140625" style="36" customWidth="1"/>
    <col min="6665" max="6665" width="1.85546875" style="36" customWidth="1"/>
    <col min="6666" max="6666" width="11" style="36" customWidth="1"/>
    <col min="6667" max="6667" width="0.85546875" style="36" customWidth="1"/>
    <col min="6668" max="6668" width="1.85546875" style="36" customWidth="1"/>
    <col min="6669" max="6669" width="11.85546875" style="36" bestFit="1" customWidth="1"/>
    <col min="6670" max="6670" width="15.140625" style="36" bestFit="1" customWidth="1"/>
    <col min="6671" max="6671" width="5" style="36" customWidth="1"/>
    <col min="6672" max="6672" width="10.28515625" style="36" bestFit="1" customWidth="1"/>
    <col min="6673" max="6673" width="5" style="36" customWidth="1"/>
    <col min="6674" max="6674" width="10.28515625" style="36" bestFit="1" customWidth="1"/>
    <col min="6675" max="6677" width="9" style="36"/>
    <col min="6678" max="6678" width="10.28515625" style="36" bestFit="1" customWidth="1"/>
    <col min="6679" max="6907" width="9" style="36"/>
    <col min="6908" max="6908" width="3.7109375" style="36" customWidth="1"/>
    <col min="6909" max="6909" width="4.85546875" style="36" customWidth="1"/>
    <col min="6910" max="6910" width="5.28515625" style="36" customWidth="1"/>
    <col min="6911" max="6911" width="31.140625" style="36" customWidth="1"/>
    <col min="6912" max="6912" width="7.7109375" style="36" customWidth="1"/>
    <col min="6913" max="6913" width="2.28515625" style="36" customWidth="1"/>
    <col min="6914" max="6914" width="11.7109375" style="36" customWidth="1"/>
    <col min="6915" max="6915" width="2.42578125" style="36" customWidth="1"/>
    <col min="6916" max="6916" width="11.7109375" style="36" customWidth="1"/>
    <col min="6917" max="6917" width="2.28515625" style="36" customWidth="1"/>
    <col min="6918" max="6918" width="10.85546875" style="36" customWidth="1"/>
    <col min="6919" max="6919" width="2.28515625" style="36" customWidth="1"/>
    <col min="6920" max="6920" width="11.140625" style="36" customWidth="1"/>
    <col min="6921" max="6921" width="1.85546875" style="36" customWidth="1"/>
    <col min="6922" max="6922" width="11" style="36" customWidth="1"/>
    <col min="6923" max="6923" width="0.85546875" style="36" customWidth="1"/>
    <col min="6924" max="6924" width="1.85546875" style="36" customWidth="1"/>
    <col min="6925" max="6925" width="11.85546875" style="36" bestFit="1" customWidth="1"/>
    <col min="6926" max="6926" width="15.140625" style="36" bestFit="1" customWidth="1"/>
    <col min="6927" max="6927" width="5" style="36" customWidth="1"/>
    <col min="6928" max="6928" width="10.28515625" style="36" bestFit="1" customWidth="1"/>
    <col min="6929" max="6929" width="5" style="36" customWidth="1"/>
    <col min="6930" max="6930" width="10.28515625" style="36" bestFit="1" customWidth="1"/>
    <col min="6931" max="6933" width="9" style="36"/>
    <col min="6934" max="6934" width="10.28515625" style="36" bestFit="1" customWidth="1"/>
    <col min="6935" max="7163" width="9" style="36"/>
    <col min="7164" max="7164" width="3.7109375" style="36" customWidth="1"/>
    <col min="7165" max="7165" width="4.85546875" style="36" customWidth="1"/>
    <col min="7166" max="7166" width="5.28515625" style="36" customWidth="1"/>
    <col min="7167" max="7167" width="31.140625" style="36" customWidth="1"/>
    <col min="7168" max="7168" width="7.7109375" style="36" customWidth="1"/>
    <col min="7169" max="7169" width="2.28515625" style="36" customWidth="1"/>
    <col min="7170" max="7170" width="11.7109375" style="36" customWidth="1"/>
    <col min="7171" max="7171" width="2.42578125" style="36" customWidth="1"/>
    <col min="7172" max="7172" width="11.7109375" style="36" customWidth="1"/>
    <col min="7173" max="7173" width="2.28515625" style="36" customWidth="1"/>
    <col min="7174" max="7174" width="10.85546875" style="36" customWidth="1"/>
    <col min="7175" max="7175" width="2.28515625" style="36" customWidth="1"/>
    <col min="7176" max="7176" width="11.140625" style="36" customWidth="1"/>
    <col min="7177" max="7177" width="1.85546875" style="36" customWidth="1"/>
    <col min="7178" max="7178" width="11" style="36" customWidth="1"/>
    <col min="7179" max="7179" width="0.85546875" style="36" customWidth="1"/>
    <col min="7180" max="7180" width="1.85546875" style="36" customWidth="1"/>
    <col min="7181" max="7181" width="11.85546875" style="36" bestFit="1" customWidth="1"/>
    <col min="7182" max="7182" width="15.140625" style="36" bestFit="1" customWidth="1"/>
    <col min="7183" max="7183" width="5" style="36" customWidth="1"/>
    <col min="7184" max="7184" width="10.28515625" style="36" bestFit="1" customWidth="1"/>
    <col min="7185" max="7185" width="5" style="36" customWidth="1"/>
    <col min="7186" max="7186" width="10.28515625" style="36" bestFit="1" customWidth="1"/>
    <col min="7187" max="7189" width="9" style="36"/>
    <col min="7190" max="7190" width="10.28515625" style="36" bestFit="1" customWidth="1"/>
    <col min="7191" max="7419" width="9" style="36"/>
    <col min="7420" max="7420" width="3.7109375" style="36" customWidth="1"/>
    <col min="7421" max="7421" width="4.85546875" style="36" customWidth="1"/>
    <col min="7422" max="7422" width="5.28515625" style="36" customWidth="1"/>
    <col min="7423" max="7423" width="31.140625" style="36" customWidth="1"/>
    <col min="7424" max="7424" width="7.7109375" style="36" customWidth="1"/>
    <col min="7425" max="7425" width="2.28515625" style="36" customWidth="1"/>
    <col min="7426" max="7426" width="11.7109375" style="36" customWidth="1"/>
    <col min="7427" max="7427" width="2.42578125" style="36" customWidth="1"/>
    <col min="7428" max="7428" width="11.7109375" style="36" customWidth="1"/>
    <col min="7429" max="7429" width="2.28515625" style="36" customWidth="1"/>
    <col min="7430" max="7430" width="10.85546875" style="36" customWidth="1"/>
    <col min="7431" max="7431" width="2.28515625" style="36" customWidth="1"/>
    <col min="7432" max="7432" width="11.140625" style="36" customWidth="1"/>
    <col min="7433" max="7433" width="1.85546875" style="36" customWidth="1"/>
    <col min="7434" max="7434" width="11" style="36" customWidth="1"/>
    <col min="7435" max="7435" width="0.85546875" style="36" customWidth="1"/>
    <col min="7436" max="7436" width="1.85546875" style="36" customWidth="1"/>
    <col min="7437" max="7437" width="11.85546875" style="36" bestFit="1" customWidth="1"/>
    <col min="7438" max="7438" width="15.140625" style="36" bestFit="1" customWidth="1"/>
    <col min="7439" max="7439" width="5" style="36" customWidth="1"/>
    <col min="7440" max="7440" width="10.28515625" style="36" bestFit="1" customWidth="1"/>
    <col min="7441" max="7441" width="5" style="36" customWidth="1"/>
    <col min="7442" max="7442" width="10.28515625" style="36" bestFit="1" customWidth="1"/>
    <col min="7443" max="7445" width="9" style="36"/>
    <col min="7446" max="7446" width="10.28515625" style="36" bestFit="1" customWidth="1"/>
    <col min="7447" max="7675" width="9" style="36"/>
    <col min="7676" max="7676" width="3.7109375" style="36" customWidth="1"/>
    <col min="7677" max="7677" width="4.85546875" style="36" customWidth="1"/>
    <col min="7678" max="7678" width="5.28515625" style="36" customWidth="1"/>
    <col min="7679" max="7679" width="31.140625" style="36" customWidth="1"/>
    <col min="7680" max="7680" width="7.7109375" style="36" customWidth="1"/>
    <col min="7681" max="7681" width="2.28515625" style="36" customWidth="1"/>
    <col min="7682" max="7682" width="11.7109375" style="36" customWidth="1"/>
    <col min="7683" max="7683" width="2.42578125" style="36" customWidth="1"/>
    <col min="7684" max="7684" width="11.7109375" style="36" customWidth="1"/>
    <col min="7685" max="7685" width="2.28515625" style="36" customWidth="1"/>
    <col min="7686" max="7686" width="10.85546875" style="36" customWidth="1"/>
    <col min="7687" max="7687" width="2.28515625" style="36" customWidth="1"/>
    <col min="7688" max="7688" width="11.140625" style="36" customWidth="1"/>
    <col min="7689" max="7689" width="1.85546875" style="36" customWidth="1"/>
    <col min="7690" max="7690" width="11" style="36" customWidth="1"/>
    <col min="7691" max="7691" width="0.85546875" style="36" customWidth="1"/>
    <col min="7692" max="7692" width="1.85546875" style="36" customWidth="1"/>
    <col min="7693" max="7693" width="11.85546875" style="36" bestFit="1" customWidth="1"/>
    <col min="7694" max="7694" width="15.140625" style="36" bestFit="1" customWidth="1"/>
    <col min="7695" max="7695" width="5" style="36" customWidth="1"/>
    <col min="7696" max="7696" width="10.28515625" style="36" bestFit="1" customWidth="1"/>
    <col min="7697" max="7697" width="5" style="36" customWidth="1"/>
    <col min="7698" max="7698" width="10.28515625" style="36" bestFit="1" customWidth="1"/>
    <col min="7699" max="7701" width="9" style="36"/>
    <col min="7702" max="7702" width="10.28515625" style="36" bestFit="1" customWidth="1"/>
    <col min="7703" max="7931" width="9" style="36"/>
    <col min="7932" max="7932" width="3.7109375" style="36" customWidth="1"/>
    <col min="7933" max="7933" width="4.85546875" style="36" customWidth="1"/>
    <col min="7934" max="7934" width="5.28515625" style="36" customWidth="1"/>
    <col min="7935" max="7935" width="31.140625" style="36" customWidth="1"/>
    <col min="7936" max="7936" width="7.7109375" style="36" customWidth="1"/>
    <col min="7937" max="7937" width="2.28515625" style="36" customWidth="1"/>
    <col min="7938" max="7938" width="11.7109375" style="36" customWidth="1"/>
    <col min="7939" max="7939" width="2.42578125" style="36" customWidth="1"/>
    <col min="7940" max="7940" width="11.7109375" style="36" customWidth="1"/>
    <col min="7941" max="7941" width="2.28515625" style="36" customWidth="1"/>
    <col min="7942" max="7942" width="10.85546875" style="36" customWidth="1"/>
    <col min="7943" max="7943" width="2.28515625" style="36" customWidth="1"/>
    <col min="7944" max="7944" width="11.140625" style="36" customWidth="1"/>
    <col min="7945" max="7945" width="1.85546875" style="36" customWidth="1"/>
    <col min="7946" max="7946" width="11" style="36" customWidth="1"/>
    <col min="7947" max="7947" width="0.85546875" style="36" customWidth="1"/>
    <col min="7948" max="7948" width="1.85546875" style="36" customWidth="1"/>
    <col min="7949" max="7949" width="11.85546875" style="36" bestFit="1" customWidth="1"/>
    <col min="7950" max="7950" width="15.140625" style="36" bestFit="1" customWidth="1"/>
    <col min="7951" max="7951" width="5" style="36" customWidth="1"/>
    <col min="7952" max="7952" width="10.28515625" style="36" bestFit="1" customWidth="1"/>
    <col min="7953" max="7953" width="5" style="36" customWidth="1"/>
    <col min="7954" max="7954" width="10.28515625" style="36" bestFit="1" customWidth="1"/>
    <col min="7955" max="7957" width="9" style="36"/>
    <col min="7958" max="7958" width="10.28515625" style="36" bestFit="1" customWidth="1"/>
    <col min="7959" max="8187" width="9" style="36"/>
    <col min="8188" max="8188" width="3.7109375" style="36" customWidth="1"/>
    <col min="8189" max="8189" width="4.85546875" style="36" customWidth="1"/>
    <col min="8190" max="8190" width="5.28515625" style="36" customWidth="1"/>
    <col min="8191" max="8191" width="31.140625" style="36" customWidth="1"/>
    <col min="8192" max="8192" width="7.7109375" style="36" customWidth="1"/>
    <col min="8193" max="8193" width="2.28515625" style="36" customWidth="1"/>
    <col min="8194" max="8194" width="11.7109375" style="36" customWidth="1"/>
    <col min="8195" max="8195" width="2.42578125" style="36" customWidth="1"/>
    <col min="8196" max="8196" width="11.7109375" style="36" customWidth="1"/>
    <col min="8197" max="8197" width="2.28515625" style="36" customWidth="1"/>
    <col min="8198" max="8198" width="10.85546875" style="36" customWidth="1"/>
    <col min="8199" max="8199" width="2.28515625" style="36" customWidth="1"/>
    <col min="8200" max="8200" width="11.140625" style="36" customWidth="1"/>
    <col min="8201" max="8201" width="1.85546875" style="36" customWidth="1"/>
    <col min="8202" max="8202" width="11" style="36" customWidth="1"/>
    <col min="8203" max="8203" width="0.85546875" style="36" customWidth="1"/>
    <col min="8204" max="8204" width="1.85546875" style="36" customWidth="1"/>
    <col min="8205" max="8205" width="11.85546875" style="36" bestFit="1" customWidth="1"/>
    <col min="8206" max="8206" width="15.140625" style="36" bestFit="1" customWidth="1"/>
    <col min="8207" max="8207" width="5" style="36" customWidth="1"/>
    <col min="8208" max="8208" width="10.28515625" style="36" bestFit="1" customWidth="1"/>
    <col min="8209" max="8209" width="5" style="36" customWidth="1"/>
    <col min="8210" max="8210" width="10.28515625" style="36" bestFit="1" customWidth="1"/>
    <col min="8211" max="8213" width="9" style="36"/>
    <col min="8214" max="8214" width="10.28515625" style="36" bestFit="1" customWidth="1"/>
    <col min="8215" max="8443" width="9" style="36"/>
    <col min="8444" max="8444" width="3.7109375" style="36" customWidth="1"/>
    <col min="8445" max="8445" width="4.85546875" style="36" customWidth="1"/>
    <col min="8446" max="8446" width="5.28515625" style="36" customWidth="1"/>
    <col min="8447" max="8447" width="31.140625" style="36" customWidth="1"/>
    <col min="8448" max="8448" width="7.7109375" style="36" customWidth="1"/>
    <col min="8449" max="8449" width="2.28515625" style="36" customWidth="1"/>
    <col min="8450" max="8450" width="11.7109375" style="36" customWidth="1"/>
    <col min="8451" max="8451" width="2.42578125" style="36" customWidth="1"/>
    <col min="8452" max="8452" width="11.7109375" style="36" customWidth="1"/>
    <col min="8453" max="8453" width="2.28515625" style="36" customWidth="1"/>
    <col min="8454" max="8454" width="10.85546875" style="36" customWidth="1"/>
    <col min="8455" max="8455" width="2.28515625" style="36" customWidth="1"/>
    <col min="8456" max="8456" width="11.140625" style="36" customWidth="1"/>
    <col min="8457" max="8457" width="1.85546875" style="36" customWidth="1"/>
    <col min="8458" max="8458" width="11" style="36" customWidth="1"/>
    <col min="8459" max="8459" width="0.85546875" style="36" customWidth="1"/>
    <col min="8460" max="8460" width="1.85546875" style="36" customWidth="1"/>
    <col min="8461" max="8461" width="11.85546875" style="36" bestFit="1" customWidth="1"/>
    <col min="8462" max="8462" width="15.140625" style="36" bestFit="1" customWidth="1"/>
    <col min="8463" max="8463" width="5" style="36" customWidth="1"/>
    <col min="8464" max="8464" width="10.28515625" style="36" bestFit="1" customWidth="1"/>
    <col min="8465" max="8465" width="5" style="36" customWidth="1"/>
    <col min="8466" max="8466" width="10.28515625" style="36" bestFit="1" customWidth="1"/>
    <col min="8467" max="8469" width="9" style="36"/>
    <col min="8470" max="8470" width="10.28515625" style="36" bestFit="1" customWidth="1"/>
    <col min="8471" max="8699" width="9" style="36"/>
    <col min="8700" max="8700" width="3.7109375" style="36" customWidth="1"/>
    <col min="8701" max="8701" width="4.85546875" style="36" customWidth="1"/>
    <col min="8702" max="8702" width="5.28515625" style="36" customWidth="1"/>
    <col min="8703" max="8703" width="31.140625" style="36" customWidth="1"/>
    <col min="8704" max="8704" width="7.7109375" style="36" customWidth="1"/>
    <col min="8705" max="8705" width="2.28515625" style="36" customWidth="1"/>
    <col min="8706" max="8706" width="11.7109375" style="36" customWidth="1"/>
    <col min="8707" max="8707" width="2.42578125" style="36" customWidth="1"/>
    <col min="8708" max="8708" width="11.7109375" style="36" customWidth="1"/>
    <col min="8709" max="8709" width="2.28515625" style="36" customWidth="1"/>
    <col min="8710" max="8710" width="10.85546875" style="36" customWidth="1"/>
    <col min="8711" max="8711" width="2.28515625" style="36" customWidth="1"/>
    <col min="8712" max="8712" width="11.140625" style="36" customWidth="1"/>
    <col min="8713" max="8713" width="1.85546875" style="36" customWidth="1"/>
    <col min="8714" max="8714" width="11" style="36" customWidth="1"/>
    <col min="8715" max="8715" width="0.85546875" style="36" customWidth="1"/>
    <col min="8716" max="8716" width="1.85546875" style="36" customWidth="1"/>
    <col min="8717" max="8717" width="11.85546875" style="36" bestFit="1" customWidth="1"/>
    <col min="8718" max="8718" width="15.140625" style="36" bestFit="1" customWidth="1"/>
    <col min="8719" max="8719" width="5" style="36" customWidth="1"/>
    <col min="8720" max="8720" width="10.28515625" style="36" bestFit="1" customWidth="1"/>
    <col min="8721" max="8721" width="5" style="36" customWidth="1"/>
    <col min="8722" max="8722" width="10.28515625" style="36" bestFit="1" customWidth="1"/>
    <col min="8723" max="8725" width="9" style="36"/>
    <col min="8726" max="8726" width="10.28515625" style="36" bestFit="1" customWidth="1"/>
    <col min="8727" max="8955" width="9" style="36"/>
    <col min="8956" max="8956" width="3.7109375" style="36" customWidth="1"/>
    <col min="8957" max="8957" width="4.85546875" style="36" customWidth="1"/>
    <col min="8958" max="8958" width="5.28515625" style="36" customWidth="1"/>
    <col min="8959" max="8959" width="31.140625" style="36" customWidth="1"/>
    <col min="8960" max="8960" width="7.7109375" style="36" customWidth="1"/>
    <col min="8961" max="8961" width="2.28515625" style="36" customWidth="1"/>
    <col min="8962" max="8962" width="11.7109375" style="36" customWidth="1"/>
    <col min="8963" max="8963" width="2.42578125" style="36" customWidth="1"/>
    <col min="8964" max="8964" width="11.7109375" style="36" customWidth="1"/>
    <col min="8965" max="8965" width="2.28515625" style="36" customWidth="1"/>
    <col min="8966" max="8966" width="10.85546875" style="36" customWidth="1"/>
    <col min="8967" max="8967" width="2.28515625" style="36" customWidth="1"/>
    <col min="8968" max="8968" width="11.140625" style="36" customWidth="1"/>
    <col min="8969" max="8969" width="1.85546875" style="36" customWidth="1"/>
    <col min="8970" max="8970" width="11" style="36" customWidth="1"/>
    <col min="8971" max="8971" width="0.85546875" style="36" customWidth="1"/>
    <col min="8972" max="8972" width="1.85546875" style="36" customWidth="1"/>
    <col min="8973" max="8973" width="11.85546875" style="36" bestFit="1" customWidth="1"/>
    <col min="8974" max="8974" width="15.140625" style="36" bestFit="1" customWidth="1"/>
    <col min="8975" max="8975" width="5" style="36" customWidth="1"/>
    <col min="8976" max="8976" width="10.28515625" style="36" bestFit="1" customWidth="1"/>
    <col min="8977" max="8977" width="5" style="36" customWidth="1"/>
    <col min="8978" max="8978" width="10.28515625" style="36" bestFit="1" customWidth="1"/>
    <col min="8979" max="8981" width="9" style="36"/>
    <col min="8982" max="8982" width="10.28515625" style="36" bestFit="1" customWidth="1"/>
    <col min="8983" max="9211" width="9" style="36"/>
    <col min="9212" max="9212" width="3.7109375" style="36" customWidth="1"/>
    <col min="9213" max="9213" width="4.85546875" style="36" customWidth="1"/>
    <col min="9214" max="9214" width="5.28515625" style="36" customWidth="1"/>
    <col min="9215" max="9215" width="31.140625" style="36" customWidth="1"/>
    <col min="9216" max="9216" width="7.7109375" style="36" customWidth="1"/>
    <col min="9217" max="9217" width="2.28515625" style="36" customWidth="1"/>
    <col min="9218" max="9218" width="11.7109375" style="36" customWidth="1"/>
    <col min="9219" max="9219" width="2.42578125" style="36" customWidth="1"/>
    <col min="9220" max="9220" width="11.7109375" style="36" customWidth="1"/>
    <col min="9221" max="9221" width="2.28515625" style="36" customWidth="1"/>
    <col min="9222" max="9222" width="10.85546875" style="36" customWidth="1"/>
    <col min="9223" max="9223" width="2.28515625" style="36" customWidth="1"/>
    <col min="9224" max="9224" width="11.140625" style="36" customWidth="1"/>
    <col min="9225" max="9225" width="1.85546875" style="36" customWidth="1"/>
    <col min="9226" max="9226" width="11" style="36" customWidth="1"/>
    <col min="9227" max="9227" width="0.85546875" style="36" customWidth="1"/>
    <col min="9228" max="9228" width="1.85546875" style="36" customWidth="1"/>
    <col min="9229" max="9229" width="11.85546875" style="36" bestFit="1" customWidth="1"/>
    <col min="9230" max="9230" width="15.140625" style="36" bestFit="1" customWidth="1"/>
    <col min="9231" max="9231" width="5" style="36" customWidth="1"/>
    <col min="9232" max="9232" width="10.28515625" style="36" bestFit="1" customWidth="1"/>
    <col min="9233" max="9233" width="5" style="36" customWidth="1"/>
    <col min="9234" max="9234" width="10.28515625" style="36" bestFit="1" customWidth="1"/>
    <col min="9235" max="9237" width="9" style="36"/>
    <col min="9238" max="9238" width="10.28515625" style="36" bestFit="1" customWidth="1"/>
    <col min="9239" max="9467" width="9" style="36"/>
    <col min="9468" max="9468" width="3.7109375" style="36" customWidth="1"/>
    <col min="9469" max="9469" width="4.85546875" style="36" customWidth="1"/>
    <col min="9470" max="9470" width="5.28515625" style="36" customWidth="1"/>
    <col min="9471" max="9471" width="31.140625" style="36" customWidth="1"/>
    <col min="9472" max="9472" width="7.7109375" style="36" customWidth="1"/>
    <col min="9473" max="9473" width="2.28515625" style="36" customWidth="1"/>
    <col min="9474" max="9474" width="11.7109375" style="36" customWidth="1"/>
    <col min="9475" max="9475" width="2.42578125" style="36" customWidth="1"/>
    <col min="9476" max="9476" width="11.7109375" style="36" customWidth="1"/>
    <col min="9477" max="9477" width="2.28515625" style="36" customWidth="1"/>
    <col min="9478" max="9478" width="10.85546875" style="36" customWidth="1"/>
    <col min="9479" max="9479" width="2.28515625" style="36" customWidth="1"/>
    <col min="9480" max="9480" width="11.140625" style="36" customWidth="1"/>
    <col min="9481" max="9481" width="1.85546875" style="36" customWidth="1"/>
    <col min="9482" max="9482" width="11" style="36" customWidth="1"/>
    <col min="9483" max="9483" width="0.85546875" style="36" customWidth="1"/>
    <col min="9484" max="9484" width="1.85546875" style="36" customWidth="1"/>
    <col min="9485" max="9485" width="11.85546875" style="36" bestFit="1" customWidth="1"/>
    <col min="9486" max="9486" width="15.140625" style="36" bestFit="1" customWidth="1"/>
    <col min="9487" max="9487" width="5" style="36" customWidth="1"/>
    <col min="9488" max="9488" width="10.28515625" style="36" bestFit="1" customWidth="1"/>
    <col min="9489" max="9489" width="5" style="36" customWidth="1"/>
    <col min="9490" max="9490" width="10.28515625" style="36" bestFit="1" customWidth="1"/>
    <col min="9491" max="9493" width="9" style="36"/>
    <col min="9494" max="9494" width="10.28515625" style="36" bestFit="1" customWidth="1"/>
    <col min="9495" max="9723" width="9" style="36"/>
    <col min="9724" max="9724" width="3.7109375" style="36" customWidth="1"/>
    <col min="9725" max="9725" width="4.85546875" style="36" customWidth="1"/>
    <col min="9726" max="9726" width="5.28515625" style="36" customWidth="1"/>
    <col min="9727" max="9727" width="31.140625" style="36" customWidth="1"/>
    <col min="9728" max="9728" width="7.7109375" style="36" customWidth="1"/>
    <col min="9729" max="9729" width="2.28515625" style="36" customWidth="1"/>
    <col min="9730" max="9730" width="11.7109375" style="36" customWidth="1"/>
    <col min="9731" max="9731" width="2.42578125" style="36" customWidth="1"/>
    <col min="9732" max="9732" width="11.7109375" style="36" customWidth="1"/>
    <col min="9733" max="9733" width="2.28515625" style="36" customWidth="1"/>
    <col min="9734" max="9734" width="10.85546875" style="36" customWidth="1"/>
    <col min="9735" max="9735" width="2.28515625" style="36" customWidth="1"/>
    <col min="9736" max="9736" width="11.140625" style="36" customWidth="1"/>
    <col min="9737" max="9737" width="1.85546875" style="36" customWidth="1"/>
    <col min="9738" max="9738" width="11" style="36" customWidth="1"/>
    <col min="9739" max="9739" width="0.85546875" style="36" customWidth="1"/>
    <col min="9740" max="9740" width="1.85546875" style="36" customWidth="1"/>
    <col min="9741" max="9741" width="11.85546875" style="36" bestFit="1" customWidth="1"/>
    <col min="9742" max="9742" width="15.140625" style="36" bestFit="1" customWidth="1"/>
    <col min="9743" max="9743" width="5" style="36" customWidth="1"/>
    <col min="9744" max="9744" width="10.28515625" style="36" bestFit="1" customWidth="1"/>
    <col min="9745" max="9745" width="5" style="36" customWidth="1"/>
    <col min="9746" max="9746" width="10.28515625" style="36" bestFit="1" customWidth="1"/>
    <col min="9747" max="9749" width="9" style="36"/>
    <col min="9750" max="9750" width="10.28515625" style="36" bestFit="1" customWidth="1"/>
    <col min="9751" max="9979" width="9" style="36"/>
    <col min="9980" max="9980" width="3.7109375" style="36" customWidth="1"/>
    <col min="9981" max="9981" width="4.85546875" style="36" customWidth="1"/>
    <col min="9982" max="9982" width="5.28515625" style="36" customWidth="1"/>
    <col min="9983" max="9983" width="31.140625" style="36" customWidth="1"/>
    <col min="9984" max="9984" width="7.7109375" style="36" customWidth="1"/>
    <col min="9985" max="9985" width="2.28515625" style="36" customWidth="1"/>
    <col min="9986" max="9986" width="11.7109375" style="36" customWidth="1"/>
    <col min="9987" max="9987" width="2.42578125" style="36" customWidth="1"/>
    <col min="9988" max="9988" width="11.7109375" style="36" customWidth="1"/>
    <col min="9989" max="9989" width="2.28515625" style="36" customWidth="1"/>
    <col min="9990" max="9990" width="10.85546875" style="36" customWidth="1"/>
    <col min="9991" max="9991" width="2.28515625" style="36" customWidth="1"/>
    <col min="9992" max="9992" width="11.140625" style="36" customWidth="1"/>
    <col min="9993" max="9993" width="1.85546875" style="36" customWidth="1"/>
    <col min="9994" max="9994" width="11" style="36" customWidth="1"/>
    <col min="9995" max="9995" width="0.85546875" style="36" customWidth="1"/>
    <col min="9996" max="9996" width="1.85546875" style="36" customWidth="1"/>
    <col min="9997" max="9997" width="11.85546875" style="36" bestFit="1" customWidth="1"/>
    <col min="9998" max="9998" width="15.140625" style="36" bestFit="1" customWidth="1"/>
    <col min="9999" max="9999" width="5" style="36" customWidth="1"/>
    <col min="10000" max="10000" width="10.28515625" style="36" bestFit="1" customWidth="1"/>
    <col min="10001" max="10001" width="5" style="36" customWidth="1"/>
    <col min="10002" max="10002" width="10.28515625" style="36" bestFit="1" customWidth="1"/>
    <col min="10003" max="10005" width="9" style="36"/>
    <col min="10006" max="10006" width="10.28515625" style="36" bestFit="1" customWidth="1"/>
    <col min="10007" max="10235" width="9" style="36"/>
    <col min="10236" max="10236" width="3.7109375" style="36" customWidth="1"/>
    <col min="10237" max="10237" width="4.85546875" style="36" customWidth="1"/>
    <col min="10238" max="10238" width="5.28515625" style="36" customWidth="1"/>
    <col min="10239" max="10239" width="31.140625" style="36" customWidth="1"/>
    <col min="10240" max="10240" width="7.7109375" style="36" customWidth="1"/>
    <col min="10241" max="10241" width="2.28515625" style="36" customWidth="1"/>
    <col min="10242" max="10242" width="11.7109375" style="36" customWidth="1"/>
    <col min="10243" max="10243" width="2.42578125" style="36" customWidth="1"/>
    <col min="10244" max="10244" width="11.7109375" style="36" customWidth="1"/>
    <col min="10245" max="10245" width="2.28515625" style="36" customWidth="1"/>
    <col min="10246" max="10246" width="10.85546875" style="36" customWidth="1"/>
    <col min="10247" max="10247" width="2.28515625" style="36" customWidth="1"/>
    <col min="10248" max="10248" width="11.140625" style="36" customWidth="1"/>
    <col min="10249" max="10249" width="1.85546875" style="36" customWidth="1"/>
    <col min="10250" max="10250" width="11" style="36" customWidth="1"/>
    <col min="10251" max="10251" width="0.85546875" style="36" customWidth="1"/>
    <col min="10252" max="10252" width="1.85546875" style="36" customWidth="1"/>
    <col min="10253" max="10253" width="11.85546875" style="36" bestFit="1" customWidth="1"/>
    <col min="10254" max="10254" width="15.140625" style="36" bestFit="1" customWidth="1"/>
    <col min="10255" max="10255" width="5" style="36" customWidth="1"/>
    <col min="10256" max="10256" width="10.28515625" style="36" bestFit="1" customWidth="1"/>
    <col min="10257" max="10257" width="5" style="36" customWidth="1"/>
    <col min="10258" max="10258" width="10.28515625" style="36" bestFit="1" customWidth="1"/>
    <col min="10259" max="10261" width="9" style="36"/>
    <col min="10262" max="10262" width="10.28515625" style="36" bestFit="1" customWidth="1"/>
    <col min="10263" max="10491" width="9" style="36"/>
    <col min="10492" max="10492" width="3.7109375" style="36" customWidth="1"/>
    <col min="10493" max="10493" width="4.85546875" style="36" customWidth="1"/>
    <col min="10494" max="10494" width="5.28515625" style="36" customWidth="1"/>
    <col min="10495" max="10495" width="31.140625" style="36" customWidth="1"/>
    <col min="10496" max="10496" width="7.7109375" style="36" customWidth="1"/>
    <col min="10497" max="10497" width="2.28515625" style="36" customWidth="1"/>
    <col min="10498" max="10498" width="11.7109375" style="36" customWidth="1"/>
    <col min="10499" max="10499" width="2.42578125" style="36" customWidth="1"/>
    <col min="10500" max="10500" width="11.7109375" style="36" customWidth="1"/>
    <col min="10501" max="10501" width="2.28515625" style="36" customWidth="1"/>
    <col min="10502" max="10502" width="10.85546875" style="36" customWidth="1"/>
    <col min="10503" max="10503" width="2.28515625" style="36" customWidth="1"/>
    <col min="10504" max="10504" width="11.140625" style="36" customWidth="1"/>
    <col min="10505" max="10505" width="1.85546875" style="36" customWidth="1"/>
    <col min="10506" max="10506" width="11" style="36" customWidth="1"/>
    <col min="10507" max="10507" width="0.85546875" style="36" customWidth="1"/>
    <col min="10508" max="10508" width="1.85546875" style="36" customWidth="1"/>
    <col min="10509" max="10509" width="11.85546875" style="36" bestFit="1" customWidth="1"/>
    <col min="10510" max="10510" width="15.140625" style="36" bestFit="1" customWidth="1"/>
    <col min="10511" max="10511" width="5" style="36" customWidth="1"/>
    <col min="10512" max="10512" width="10.28515625" style="36" bestFit="1" customWidth="1"/>
    <col min="10513" max="10513" width="5" style="36" customWidth="1"/>
    <col min="10514" max="10514" width="10.28515625" style="36" bestFit="1" customWidth="1"/>
    <col min="10515" max="10517" width="9" style="36"/>
    <col min="10518" max="10518" width="10.28515625" style="36" bestFit="1" customWidth="1"/>
    <col min="10519" max="10747" width="9" style="36"/>
    <col min="10748" max="10748" width="3.7109375" style="36" customWidth="1"/>
    <col min="10749" max="10749" width="4.85546875" style="36" customWidth="1"/>
    <col min="10750" max="10750" width="5.28515625" style="36" customWidth="1"/>
    <col min="10751" max="10751" width="31.140625" style="36" customWidth="1"/>
    <col min="10752" max="10752" width="7.7109375" style="36" customWidth="1"/>
    <col min="10753" max="10753" width="2.28515625" style="36" customWidth="1"/>
    <col min="10754" max="10754" width="11.7109375" style="36" customWidth="1"/>
    <col min="10755" max="10755" width="2.42578125" style="36" customWidth="1"/>
    <col min="10756" max="10756" width="11.7109375" style="36" customWidth="1"/>
    <col min="10757" max="10757" width="2.28515625" style="36" customWidth="1"/>
    <col min="10758" max="10758" width="10.85546875" style="36" customWidth="1"/>
    <col min="10759" max="10759" width="2.28515625" style="36" customWidth="1"/>
    <col min="10760" max="10760" width="11.140625" style="36" customWidth="1"/>
    <col min="10761" max="10761" width="1.85546875" style="36" customWidth="1"/>
    <col min="10762" max="10762" width="11" style="36" customWidth="1"/>
    <col min="10763" max="10763" width="0.85546875" style="36" customWidth="1"/>
    <col min="10764" max="10764" width="1.85546875" style="36" customWidth="1"/>
    <col min="10765" max="10765" width="11.85546875" style="36" bestFit="1" customWidth="1"/>
    <col min="10766" max="10766" width="15.140625" style="36" bestFit="1" customWidth="1"/>
    <col min="10767" max="10767" width="5" style="36" customWidth="1"/>
    <col min="10768" max="10768" width="10.28515625" style="36" bestFit="1" customWidth="1"/>
    <col min="10769" max="10769" width="5" style="36" customWidth="1"/>
    <col min="10770" max="10770" width="10.28515625" style="36" bestFit="1" customWidth="1"/>
    <col min="10771" max="10773" width="9" style="36"/>
    <col min="10774" max="10774" width="10.28515625" style="36" bestFit="1" customWidth="1"/>
    <col min="10775" max="11003" width="9" style="36"/>
    <col min="11004" max="11004" width="3.7109375" style="36" customWidth="1"/>
    <col min="11005" max="11005" width="4.85546875" style="36" customWidth="1"/>
    <col min="11006" max="11006" width="5.28515625" style="36" customWidth="1"/>
    <col min="11007" max="11007" width="31.140625" style="36" customWidth="1"/>
    <col min="11008" max="11008" width="7.7109375" style="36" customWidth="1"/>
    <col min="11009" max="11009" width="2.28515625" style="36" customWidth="1"/>
    <col min="11010" max="11010" width="11.7109375" style="36" customWidth="1"/>
    <col min="11011" max="11011" width="2.42578125" style="36" customWidth="1"/>
    <col min="11012" max="11012" width="11.7109375" style="36" customWidth="1"/>
    <col min="11013" max="11013" width="2.28515625" style="36" customWidth="1"/>
    <col min="11014" max="11014" width="10.85546875" style="36" customWidth="1"/>
    <col min="11015" max="11015" width="2.28515625" style="36" customWidth="1"/>
    <col min="11016" max="11016" width="11.140625" style="36" customWidth="1"/>
    <col min="11017" max="11017" width="1.85546875" style="36" customWidth="1"/>
    <col min="11018" max="11018" width="11" style="36" customWidth="1"/>
    <col min="11019" max="11019" width="0.85546875" style="36" customWidth="1"/>
    <col min="11020" max="11020" width="1.85546875" style="36" customWidth="1"/>
    <col min="11021" max="11021" width="11.85546875" style="36" bestFit="1" customWidth="1"/>
    <col min="11022" max="11022" width="15.140625" style="36" bestFit="1" customWidth="1"/>
    <col min="11023" max="11023" width="5" style="36" customWidth="1"/>
    <col min="11024" max="11024" width="10.28515625" style="36" bestFit="1" customWidth="1"/>
    <col min="11025" max="11025" width="5" style="36" customWidth="1"/>
    <col min="11026" max="11026" width="10.28515625" style="36" bestFit="1" customWidth="1"/>
    <col min="11027" max="11029" width="9" style="36"/>
    <col min="11030" max="11030" width="10.28515625" style="36" bestFit="1" customWidth="1"/>
    <col min="11031" max="11259" width="9" style="36"/>
    <col min="11260" max="11260" width="3.7109375" style="36" customWidth="1"/>
    <col min="11261" max="11261" width="4.85546875" style="36" customWidth="1"/>
    <col min="11262" max="11262" width="5.28515625" style="36" customWidth="1"/>
    <col min="11263" max="11263" width="31.140625" style="36" customWidth="1"/>
    <col min="11264" max="11264" width="7.7109375" style="36" customWidth="1"/>
    <col min="11265" max="11265" width="2.28515625" style="36" customWidth="1"/>
    <col min="11266" max="11266" width="11.7109375" style="36" customWidth="1"/>
    <col min="11267" max="11267" width="2.42578125" style="36" customWidth="1"/>
    <col min="11268" max="11268" width="11.7109375" style="36" customWidth="1"/>
    <col min="11269" max="11269" width="2.28515625" style="36" customWidth="1"/>
    <col min="11270" max="11270" width="10.85546875" style="36" customWidth="1"/>
    <col min="11271" max="11271" width="2.28515625" style="36" customWidth="1"/>
    <col min="11272" max="11272" width="11.140625" style="36" customWidth="1"/>
    <col min="11273" max="11273" width="1.85546875" style="36" customWidth="1"/>
    <col min="11274" max="11274" width="11" style="36" customWidth="1"/>
    <col min="11275" max="11275" width="0.85546875" style="36" customWidth="1"/>
    <col min="11276" max="11276" width="1.85546875" style="36" customWidth="1"/>
    <col min="11277" max="11277" width="11.85546875" style="36" bestFit="1" customWidth="1"/>
    <col min="11278" max="11278" width="15.140625" style="36" bestFit="1" customWidth="1"/>
    <col min="11279" max="11279" width="5" style="36" customWidth="1"/>
    <col min="11280" max="11280" width="10.28515625" style="36" bestFit="1" customWidth="1"/>
    <col min="11281" max="11281" width="5" style="36" customWidth="1"/>
    <col min="11282" max="11282" width="10.28515625" style="36" bestFit="1" customWidth="1"/>
    <col min="11283" max="11285" width="9" style="36"/>
    <col min="11286" max="11286" width="10.28515625" style="36" bestFit="1" customWidth="1"/>
    <col min="11287" max="11515" width="9" style="36"/>
    <col min="11516" max="11516" width="3.7109375" style="36" customWidth="1"/>
    <col min="11517" max="11517" width="4.85546875" style="36" customWidth="1"/>
    <col min="11518" max="11518" width="5.28515625" style="36" customWidth="1"/>
    <col min="11519" max="11519" width="31.140625" style="36" customWidth="1"/>
    <col min="11520" max="11520" width="7.7109375" style="36" customWidth="1"/>
    <col min="11521" max="11521" width="2.28515625" style="36" customWidth="1"/>
    <col min="11522" max="11522" width="11.7109375" style="36" customWidth="1"/>
    <col min="11523" max="11523" width="2.42578125" style="36" customWidth="1"/>
    <col min="11524" max="11524" width="11.7109375" style="36" customWidth="1"/>
    <col min="11525" max="11525" width="2.28515625" style="36" customWidth="1"/>
    <col min="11526" max="11526" width="10.85546875" style="36" customWidth="1"/>
    <col min="11527" max="11527" width="2.28515625" style="36" customWidth="1"/>
    <col min="11528" max="11528" width="11.140625" style="36" customWidth="1"/>
    <col min="11529" max="11529" width="1.85546875" style="36" customWidth="1"/>
    <col min="11530" max="11530" width="11" style="36" customWidth="1"/>
    <col min="11531" max="11531" width="0.85546875" style="36" customWidth="1"/>
    <col min="11532" max="11532" width="1.85546875" style="36" customWidth="1"/>
    <col min="11533" max="11533" width="11.85546875" style="36" bestFit="1" customWidth="1"/>
    <col min="11534" max="11534" width="15.140625" style="36" bestFit="1" customWidth="1"/>
    <col min="11535" max="11535" width="5" style="36" customWidth="1"/>
    <col min="11536" max="11536" width="10.28515625" style="36" bestFit="1" customWidth="1"/>
    <col min="11537" max="11537" width="5" style="36" customWidth="1"/>
    <col min="11538" max="11538" width="10.28515625" style="36" bestFit="1" customWidth="1"/>
    <col min="11539" max="11541" width="9" style="36"/>
    <col min="11542" max="11542" width="10.28515625" style="36" bestFit="1" customWidth="1"/>
    <col min="11543" max="11771" width="9" style="36"/>
    <col min="11772" max="11772" width="3.7109375" style="36" customWidth="1"/>
    <col min="11773" max="11773" width="4.85546875" style="36" customWidth="1"/>
    <col min="11774" max="11774" width="5.28515625" style="36" customWidth="1"/>
    <col min="11775" max="11775" width="31.140625" style="36" customWidth="1"/>
    <col min="11776" max="11776" width="7.7109375" style="36" customWidth="1"/>
    <col min="11777" max="11777" width="2.28515625" style="36" customWidth="1"/>
    <col min="11778" max="11778" width="11.7109375" style="36" customWidth="1"/>
    <col min="11779" max="11779" width="2.42578125" style="36" customWidth="1"/>
    <col min="11780" max="11780" width="11.7109375" style="36" customWidth="1"/>
    <col min="11781" max="11781" width="2.28515625" style="36" customWidth="1"/>
    <col min="11782" max="11782" width="10.85546875" style="36" customWidth="1"/>
    <col min="11783" max="11783" width="2.28515625" style="36" customWidth="1"/>
    <col min="11784" max="11784" width="11.140625" style="36" customWidth="1"/>
    <col min="11785" max="11785" width="1.85546875" style="36" customWidth="1"/>
    <col min="11786" max="11786" width="11" style="36" customWidth="1"/>
    <col min="11787" max="11787" width="0.85546875" style="36" customWidth="1"/>
    <col min="11788" max="11788" width="1.85546875" style="36" customWidth="1"/>
    <col min="11789" max="11789" width="11.85546875" style="36" bestFit="1" customWidth="1"/>
    <col min="11790" max="11790" width="15.140625" style="36" bestFit="1" customWidth="1"/>
    <col min="11791" max="11791" width="5" style="36" customWidth="1"/>
    <col min="11792" max="11792" width="10.28515625" style="36" bestFit="1" customWidth="1"/>
    <col min="11793" max="11793" width="5" style="36" customWidth="1"/>
    <col min="11794" max="11794" width="10.28515625" style="36" bestFit="1" customWidth="1"/>
    <col min="11795" max="11797" width="9" style="36"/>
    <col min="11798" max="11798" width="10.28515625" style="36" bestFit="1" customWidth="1"/>
    <col min="11799" max="12027" width="9" style="36"/>
    <col min="12028" max="12028" width="3.7109375" style="36" customWidth="1"/>
    <col min="12029" max="12029" width="4.85546875" style="36" customWidth="1"/>
    <col min="12030" max="12030" width="5.28515625" style="36" customWidth="1"/>
    <col min="12031" max="12031" width="31.140625" style="36" customWidth="1"/>
    <col min="12032" max="12032" width="7.7109375" style="36" customWidth="1"/>
    <col min="12033" max="12033" width="2.28515625" style="36" customWidth="1"/>
    <col min="12034" max="12034" width="11.7109375" style="36" customWidth="1"/>
    <col min="12035" max="12035" width="2.42578125" style="36" customWidth="1"/>
    <col min="12036" max="12036" width="11.7109375" style="36" customWidth="1"/>
    <col min="12037" max="12037" width="2.28515625" style="36" customWidth="1"/>
    <col min="12038" max="12038" width="10.85546875" style="36" customWidth="1"/>
    <col min="12039" max="12039" width="2.28515625" style="36" customWidth="1"/>
    <col min="12040" max="12040" width="11.140625" style="36" customWidth="1"/>
    <col min="12041" max="12041" width="1.85546875" style="36" customWidth="1"/>
    <col min="12042" max="12042" width="11" style="36" customWidth="1"/>
    <col min="12043" max="12043" width="0.85546875" style="36" customWidth="1"/>
    <col min="12044" max="12044" width="1.85546875" style="36" customWidth="1"/>
    <col min="12045" max="12045" width="11.85546875" style="36" bestFit="1" customWidth="1"/>
    <col min="12046" max="12046" width="15.140625" style="36" bestFit="1" customWidth="1"/>
    <col min="12047" max="12047" width="5" style="36" customWidth="1"/>
    <col min="12048" max="12048" width="10.28515625" style="36" bestFit="1" customWidth="1"/>
    <col min="12049" max="12049" width="5" style="36" customWidth="1"/>
    <col min="12050" max="12050" width="10.28515625" style="36" bestFit="1" customWidth="1"/>
    <col min="12051" max="12053" width="9" style="36"/>
    <col min="12054" max="12054" width="10.28515625" style="36" bestFit="1" customWidth="1"/>
    <col min="12055" max="12283" width="9" style="36"/>
    <col min="12284" max="12284" width="3.7109375" style="36" customWidth="1"/>
    <col min="12285" max="12285" width="4.85546875" style="36" customWidth="1"/>
    <col min="12286" max="12286" width="5.28515625" style="36" customWidth="1"/>
    <col min="12287" max="12287" width="31.140625" style="36" customWidth="1"/>
    <col min="12288" max="12288" width="7.7109375" style="36" customWidth="1"/>
    <col min="12289" max="12289" width="2.28515625" style="36" customWidth="1"/>
    <col min="12290" max="12290" width="11.7109375" style="36" customWidth="1"/>
    <col min="12291" max="12291" width="2.42578125" style="36" customWidth="1"/>
    <col min="12292" max="12292" width="11.7109375" style="36" customWidth="1"/>
    <col min="12293" max="12293" width="2.28515625" style="36" customWidth="1"/>
    <col min="12294" max="12294" width="10.85546875" style="36" customWidth="1"/>
    <col min="12295" max="12295" width="2.28515625" style="36" customWidth="1"/>
    <col min="12296" max="12296" width="11.140625" style="36" customWidth="1"/>
    <col min="12297" max="12297" width="1.85546875" style="36" customWidth="1"/>
    <col min="12298" max="12298" width="11" style="36" customWidth="1"/>
    <col min="12299" max="12299" width="0.85546875" style="36" customWidth="1"/>
    <col min="12300" max="12300" width="1.85546875" style="36" customWidth="1"/>
    <col min="12301" max="12301" width="11.85546875" style="36" bestFit="1" customWidth="1"/>
    <col min="12302" max="12302" width="15.140625" style="36" bestFit="1" customWidth="1"/>
    <col min="12303" max="12303" width="5" style="36" customWidth="1"/>
    <col min="12304" max="12304" width="10.28515625" style="36" bestFit="1" customWidth="1"/>
    <col min="12305" max="12305" width="5" style="36" customWidth="1"/>
    <col min="12306" max="12306" width="10.28515625" style="36" bestFit="1" customWidth="1"/>
    <col min="12307" max="12309" width="9" style="36"/>
    <col min="12310" max="12310" width="10.28515625" style="36" bestFit="1" customWidth="1"/>
    <col min="12311" max="12539" width="9" style="36"/>
    <col min="12540" max="12540" width="3.7109375" style="36" customWidth="1"/>
    <col min="12541" max="12541" width="4.85546875" style="36" customWidth="1"/>
    <col min="12542" max="12542" width="5.28515625" style="36" customWidth="1"/>
    <col min="12543" max="12543" width="31.140625" style="36" customWidth="1"/>
    <col min="12544" max="12544" width="7.7109375" style="36" customWidth="1"/>
    <col min="12545" max="12545" width="2.28515625" style="36" customWidth="1"/>
    <col min="12546" max="12546" width="11.7109375" style="36" customWidth="1"/>
    <col min="12547" max="12547" width="2.42578125" style="36" customWidth="1"/>
    <col min="12548" max="12548" width="11.7109375" style="36" customWidth="1"/>
    <col min="12549" max="12549" width="2.28515625" style="36" customWidth="1"/>
    <col min="12550" max="12550" width="10.85546875" style="36" customWidth="1"/>
    <col min="12551" max="12551" width="2.28515625" style="36" customWidth="1"/>
    <col min="12552" max="12552" width="11.140625" style="36" customWidth="1"/>
    <col min="12553" max="12553" width="1.85546875" style="36" customWidth="1"/>
    <col min="12554" max="12554" width="11" style="36" customWidth="1"/>
    <col min="12555" max="12555" width="0.85546875" style="36" customWidth="1"/>
    <col min="12556" max="12556" width="1.85546875" style="36" customWidth="1"/>
    <col min="12557" max="12557" width="11.85546875" style="36" bestFit="1" customWidth="1"/>
    <col min="12558" max="12558" width="15.140625" style="36" bestFit="1" customWidth="1"/>
    <col min="12559" max="12559" width="5" style="36" customWidth="1"/>
    <col min="12560" max="12560" width="10.28515625" style="36" bestFit="1" customWidth="1"/>
    <col min="12561" max="12561" width="5" style="36" customWidth="1"/>
    <col min="12562" max="12562" width="10.28515625" style="36" bestFit="1" customWidth="1"/>
    <col min="12563" max="12565" width="9" style="36"/>
    <col min="12566" max="12566" width="10.28515625" style="36" bestFit="1" customWidth="1"/>
    <col min="12567" max="12795" width="9" style="36"/>
    <col min="12796" max="12796" width="3.7109375" style="36" customWidth="1"/>
    <col min="12797" max="12797" width="4.85546875" style="36" customWidth="1"/>
    <col min="12798" max="12798" width="5.28515625" style="36" customWidth="1"/>
    <col min="12799" max="12799" width="31.140625" style="36" customWidth="1"/>
    <col min="12800" max="12800" width="7.7109375" style="36" customWidth="1"/>
    <col min="12801" max="12801" width="2.28515625" style="36" customWidth="1"/>
    <col min="12802" max="12802" width="11.7109375" style="36" customWidth="1"/>
    <col min="12803" max="12803" width="2.42578125" style="36" customWidth="1"/>
    <col min="12804" max="12804" width="11.7109375" style="36" customWidth="1"/>
    <col min="12805" max="12805" width="2.28515625" style="36" customWidth="1"/>
    <col min="12806" max="12806" width="10.85546875" style="36" customWidth="1"/>
    <col min="12807" max="12807" width="2.28515625" style="36" customWidth="1"/>
    <col min="12808" max="12808" width="11.140625" style="36" customWidth="1"/>
    <col min="12809" max="12809" width="1.85546875" style="36" customWidth="1"/>
    <col min="12810" max="12810" width="11" style="36" customWidth="1"/>
    <col min="12811" max="12811" width="0.85546875" style="36" customWidth="1"/>
    <col min="12812" max="12812" width="1.85546875" style="36" customWidth="1"/>
    <col min="12813" max="12813" width="11.85546875" style="36" bestFit="1" customWidth="1"/>
    <col min="12814" max="12814" width="15.140625" style="36" bestFit="1" customWidth="1"/>
    <col min="12815" max="12815" width="5" style="36" customWidth="1"/>
    <col min="12816" max="12816" width="10.28515625" style="36" bestFit="1" customWidth="1"/>
    <col min="12817" max="12817" width="5" style="36" customWidth="1"/>
    <col min="12818" max="12818" width="10.28515625" style="36" bestFit="1" customWidth="1"/>
    <col min="12819" max="12821" width="9" style="36"/>
    <col min="12822" max="12822" width="10.28515625" style="36" bestFit="1" customWidth="1"/>
    <col min="12823" max="13051" width="9" style="36"/>
    <col min="13052" max="13052" width="3.7109375" style="36" customWidth="1"/>
    <col min="13053" max="13053" width="4.85546875" style="36" customWidth="1"/>
    <col min="13054" max="13054" width="5.28515625" style="36" customWidth="1"/>
    <col min="13055" max="13055" width="31.140625" style="36" customWidth="1"/>
    <col min="13056" max="13056" width="7.7109375" style="36" customWidth="1"/>
    <col min="13057" max="13057" width="2.28515625" style="36" customWidth="1"/>
    <col min="13058" max="13058" width="11.7109375" style="36" customWidth="1"/>
    <col min="13059" max="13059" width="2.42578125" style="36" customWidth="1"/>
    <col min="13060" max="13060" width="11.7109375" style="36" customWidth="1"/>
    <col min="13061" max="13061" width="2.28515625" style="36" customWidth="1"/>
    <col min="13062" max="13062" width="10.85546875" style="36" customWidth="1"/>
    <col min="13063" max="13063" width="2.28515625" style="36" customWidth="1"/>
    <col min="13064" max="13064" width="11.140625" style="36" customWidth="1"/>
    <col min="13065" max="13065" width="1.85546875" style="36" customWidth="1"/>
    <col min="13066" max="13066" width="11" style="36" customWidth="1"/>
    <col min="13067" max="13067" width="0.85546875" style="36" customWidth="1"/>
    <col min="13068" max="13068" width="1.85546875" style="36" customWidth="1"/>
    <col min="13069" max="13069" width="11.85546875" style="36" bestFit="1" customWidth="1"/>
    <col min="13070" max="13070" width="15.140625" style="36" bestFit="1" customWidth="1"/>
    <col min="13071" max="13071" width="5" style="36" customWidth="1"/>
    <col min="13072" max="13072" width="10.28515625" style="36" bestFit="1" customWidth="1"/>
    <col min="13073" max="13073" width="5" style="36" customWidth="1"/>
    <col min="13074" max="13074" width="10.28515625" style="36" bestFit="1" customWidth="1"/>
    <col min="13075" max="13077" width="9" style="36"/>
    <col min="13078" max="13078" width="10.28515625" style="36" bestFit="1" customWidth="1"/>
    <col min="13079" max="13307" width="9" style="36"/>
    <col min="13308" max="13308" width="3.7109375" style="36" customWidth="1"/>
    <col min="13309" max="13309" width="4.85546875" style="36" customWidth="1"/>
    <col min="13310" max="13310" width="5.28515625" style="36" customWidth="1"/>
    <col min="13311" max="13311" width="31.140625" style="36" customWidth="1"/>
    <col min="13312" max="13312" width="7.7109375" style="36" customWidth="1"/>
    <col min="13313" max="13313" width="2.28515625" style="36" customWidth="1"/>
    <col min="13314" max="13314" width="11.7109375" style="36" customWidth="1"/>
    <col min="13315" max="13315" width="2.42578125" style="36" customWidth="1"/>
    <col min="13316" max="13316" width="11.7109375" style="36" customWidth="1"/>
    <col min="13317" max="13317" width="2.28515625" style="36" customWidth="1"/>
    <col min="13318" max="13318" width="10.85546875" style="36" customWidth="1"/>
    <col min="13319" max="13319" width="2.28515625" style="36" customWidth="1"/>
    <col min="13320" max="13320" width="11.140625" style="36" customWidth="1"/>
    <col min="13321" max="13321" width="1.85546875" style="36" customWidth="1"/>
    <col min="13322" max="13322" width="11" style="36" customWidth="1"/>
    <col min="13323" max="13323" width="0.85546875" style="36" customWidth="1"/>
    <col min="13324" max="13324" width="1.85546875" style="36" customWidth="1"/>
    <col min="13325" max="13325" width="11.85546875" style="36" bestFit="1" customWidth="1"/>
    <col min="13326" max="13326" width="15.140625" style="36" bestFit="1" customWidth="1"/>
    <col min="13327" max="13327" width="5" style="36" customWidth="1"/>
    <col min="13328" max="13328" width="10.28515625" style="36" bestFit="1" customWidth="1"/>
    <col min="13329" max="13329" width="5" style="36" customWidth="1"/>
    <col min="13330" max="13330" width="10.28515625" style="36" bestFit="1" customWidth="1"/>
    <col min="13331" max="13333" width="9" style="36"/>
    <col min="13334" max="13334" width="10.28515625" style="36" bestFit="1" customWidth="1"/>
    <col min="13335" max="13563" width="9" style="36"/>
    <col min="13564" max="13564" width="3.7109375" style="36" customWidth="1"/>
    <col min="13565" max="13565" width="4.85546875" style="36" customWidth="1"/>
    <col min="13566" max="13566" width="5.28515625" style="36" customWidth="1"/>
    <col min="13567" max="13567" width="31.140625" style="36" customWidth="1"/>
    <col min="13568" max="13568" width="7.7109375" style="36" customWidth="1"/>
    <col min="13569" max="13569" width="2.28515625" style="36" customWidth="1"/>
    <col min="13570" max="13570" width="11.7109375" style="36" customWidth="1"/>
    <col min="13571" max="13571" width="2.42578125" style="36" customWidth="1"/>
    <col min="13572" max="13572" width="11.7109375" style="36" customWidth="1"/>
    <col min="13573" max="13573" width="2.28515625" style="36" customWidth="1"/>
    <col min="13574" max="13574" width="10.85546875" style="36" customWidth="1"/>
    <col min="13575" max="13575" width="2.28515625" style="36" customWidth="1"/>
    <col min="13576" max="13576" width="11.140625" style="36" customWidth="1"/>
    <col min="13577" max="13577" width="1.85546875" style="36" customWidth="1"/>
    <col min="13578" max="13578" width="11" style="36" customWidth="1"/>
    <col min="13579" max="13579" width="0.85546875" style="36" customWidth="1"/>
    <col min="13580" max="13580" width="1.85546875" style="36" customWidth="1"/>
    <col min="13581" max="13581" width="11.85546875" style="36" bestFit="1" customWidth="1"/>
    <col min="13582" max="13582" width="15.140625" style="36" bestFit="1" customWidth="1"/>
    <col min="13583" max="13583" width="5" style="36" customWidth="1"/>
    <col min="13584" max="13584" width="10.28515625" style="36" bestFit="1" customWidth="1"/>
    <col min="13585" max="13585" width="5" style="36" customWidth="1"/>
    <col min="13586" max="13586" width="10.28515625" style="36" bestFit="1" customWidth="1"/>
    <col min="13587" max="13589" width="9" style="36"/>
    <col min="13590" max="13590" width="10.28515625" style="36" bestFit="1" customWidth="1"/>
    <col min="13591" max="13819" width="9" style="36"/>
    <col min="13820" max="13820" width="3.7109375" style="36" customWidth="1"/>
    <col min="13821" max="13821" width="4.85546875" style="36" customWidth="1"/>
    <col min="13822" max="13822" width="5.28515625" style="36" customWidth="1"/>
    <col min="13823" max="13823" width="31.140625" style="36" customWidth="1"/>
    <col min="13824" max="13824" width="7.7109375" style="36" customWidth="1"/>
    <col min="13825" max="13825" width="2.28515625" style="36" customWidth="1"/>
    <col min="13826" max="13826" width="11.7109375" style="36" customWidth="1"/>
    <col min="13827" max="13827" width="2.42578125" style="36" customWidth="1"/>
    <col min="13828" max="13828" width="11.7109375" style="36" customWidth="1"/>
    <col min="13829" max="13829" width="2.28515625" style="36" customWidth="1"/>
    <col min="13830" max="13830" width="10.85546875" style="36" customWidth="1"/>
    <col min="13831" max="13831" width="2.28515625" style="36" customWidth="1"/>
    <col min="13832" max="13832" width="11.140625" style="36" customWidth="1"/>
    <col min="13833" max="13833" width="1.85546875" style="36" customWidth="1"/>
    <col min="13834" max="13834" width="11" style="36" customWidth="1"/>
    <col min="13835" max="13835" width="0.85546875" style="36" customWidth="1"/>
    <col min="13836" max="13836" width="1.85546875" style="36" customWidth="1"/>
    <col min="13837" max="13837" width="11.85546875" style="36" bestFit="1" customWidth="1"/>
    <col min="13838" max="13838" width="15.140625" style="36" bestFit="1" customWidth="1"/>
    <col min="13839" max="13839" width="5" style="36" customWidth="1"/>
    <col min="13840" max="13840" width="10.28515625" style="36" bestFit="1" customWidth="1"/>
    <col min="13841" max="13841" width="5" style="36" customWidth="1"/>
    <col min="13842" max="13842" width="10.28515625" style="36" bestFit="1" customWidth="1"/>
    <col min="13843" max="13845" width="9" style="36"/>
    <col min="13846" max="13846" width="10.28515625" style="36" bestFit="1" customWidth="1"/>
    <col min="13847" max="14075" width="9" style="36"/>
    <col min="14076" max="14076" width="3.7109375" style="36" customWidth="1"/>
    <col min="14077" max="14077" width="4.85546875" style="36" customWidth="1"/>
    <col min="14078" max="14078" width="5.28515625" style="36" customWidth="1"/>
    <col min="14079" max="14079" width="31.140625" style="36" customWidth="1"/>
    <col min="14080" max="14080" width="7.7109375" style="36" customWidth="1"/>
    <col min="14081" max="14081" width="2.28515625" style="36" customWidth="1"/>
    <col min="14082" max="14082" width="11.7109375" style="36" customWidth="1"/>
    <col min="14083" max="14083" width="2.42578125" style="36" customWidth="1"/>
    <col min="14084" max="14084" width="11.7109375" style="36" customWidth="1"/>
    <col min="14085" max="14085" width="2.28515625" style="36" customWidth="1"/>
    <col min="14086" max="14086" width="10.85546875" style="36" customWidth="1"/>
    <col min="14087" max="14087" width="2.28515625" style="36" customWidth="1"/>
    <col min="14088" max="14088" width="11.140625" style="36" customWidth="1"/>
    <col min="14089" max="14089" width="1.85546875" style="36" customWidth="1"/>
    <col min="14090" max="14090" width="11" style="36" customWidth="1"/>
    <col min="14091" max="14091" width="0.85546875" style="36" customWidth="1"/>
    <col min="14092" max="14092" width="1.85546875" style="36" customWidth="1"/>
    <col min="14093" max="14093" width="11.85546875" style="36" bestFit="1" customWidth="1"/>
    <col min="14094" max="14094" width="15.140625" style="36" bestFit="1" customWidth="1"/>
    <col min="14095" max="14095" width="5" style="36" customWidth="1"/>
    <col min="14096" max="14096" width="10.28515625" style="36" bestFit="1" customWidth="1"/>
    <col min="14097" max="14097" width="5" style="36" customWidth="1"/>
    <col min="14098" max="14098" width="10.28515625" style="36" bestFit="1" customWidth="1"/>
    <col min="14099" max="14101" width="9" style="36"/>
    <col min="14102" max="14102" width="10.28515625" style="36" bestFit="1" customWidth="1"/>
    <col min="14103" max="14331" width="9" style="36"/>
    <col min="14332" max="14332" width="3.7109375" style="36" customWidth="1"/>
    <col min="14333" max="14333" width="4.85546875" style="36" customWidth="1"/>
    <col min="14334" max="14334" width="5.28515625" style="36" customWidth="1"/>
    <col min="14335" max="14335" width="31.140625" style="36" customWidth="1"/>
    <col min="14336" max="14336" width="7.7109375" style="36" customWidth="1"/>
    <col min="14337" max="14337" width="2.28515625" style="36" customWidth="1"/>
    <col min="14338" max="14338" width="11.7109375" style="36" customWidth="1"/>
    <col min="14339" max="14339" width="2.42578125" style="36" customWidth="1"/>
    <col min="14340" max="14340" width="11.7109375" style="36" customWidth="1"/>
    <col min="14341" max="14341" width="2.28515625" style="36" customWidth="1"/>
    <col min="14342" max="14342" width="10.85546875" style="36" customWidth="1"/>
    <col min="14343" max="14343" width="2.28515625" style="36" customWidth="1"/>
    <col min="14344" max="14344" width="11.140625" style="36" customWidth="1"/>
    <col min="14345" max="14345" width="1.85546875" style="36" customWidth="1"/>
    <col min="14346" max="14346" width="11" style="36" customWidth="1"/>
    <col min="14347" max="14347" width="0.85546875" style="36" customWidth="1"/>
    <col min="14348" max="14348" width="1.85546875" style="36" customWidth="1"/>
    <col min="14349" max="14349" width="11.85546875" style="36" bestFit="1" customWidth="1"/>
    <col min="14350" max="14350" width="15.140625" style="36" bestFit="1" customWidth="1"/>
    <col min="14351" max="14351" width="5" style="36" customWidth="1"/>
    <col min="14352" max="14352" width="10.28515625" style="36" bestFit="1" customWidth="1"/>
    <col min="14353" max="14353" width="5" style="36" customWidth="1"/>
    <col min="14354" max="14354" width="10.28515625" style="36" bestFit="1" customWidth="1"/>
    <col min="14355" max="14357" width="9" style="36"/>
    <col min="14358" max="14358" width="10.28515625" style="36" bestFit="1" customWidth="1"/>
    <col min="14359" max="14587" width="9" style="36"/>
    <col min="14588" max="14588" width="3.7109375" style="36" customWidth="1"/>
    <col min="14589" max="14589" width="4.85546875" style="36" customWidth="1"/>
    <col min="14590" max="14590" width="5.28515625" style="36" customWidth="1"/>
    <col min="14591" max="14591" width="31.140625" style="36" customWidth="1"/>
    <col min="14592" max="14592" width="7.7109375" style="36" customWidth="1"/>
    <col min="14593" max="14593" width="2.28515625" style="36" customWidth="1"/>
    <col min="14594" max="14594" width="11.7109375" style="36" customWidth="1"/>
    <col min="14595" max="14595" width="2.42578125" style="36" customWidth="1"/>
    <col min="14596" max="14596" width="11.7109375" style="36" customWidth="1"/>
    <col min="14597" max="14597" width="2.28515625" style="36" customWidth="1"/>
    <col min="14598" max="14598" width="10.85546875" style="36" customWidth="1"/>
    <col min="14599" max="14599" width="2.28515625" style="36" customWidth="1"/>
    <col min="14600" max="14600" width="11.140625" style="36" customWidth="1"/>
    <col min="14601" max="14601" width="1.85546875" style="36" customWidth="1"/>
    <col min="14602" max="14602" width="11" style="36" customWidth="1"/>
    <col min="14603" max="14603" width="0.85546875" style="36" customWidth="1"/>
    <col min="14604" max="14604" width="1.85546875" style="36" customWidth="1"/>
    <col min="14605" max="14605" width="11.85546875" style="36" bestFit="1" customWidth="1"/>
    <col min="14606" max="14606" width="15.140625" style="36" bestFit="1" customWidth="1"/>
    <col min="14607" max="14607" width="5" style="36" customWidth="1"/>
    <col min="14608" max="14608" width="10.28515625" style="36" bestFit="1" customWidth="1"/>
    <col min="14609" max="14609" width="5" style="36" customWidth="1"/>
    <col min="14610" max="14610" width="10.28515625" style="36" bestFit="1" customWidth="1"/>
    <col min="14611" max="14613" width="9" style="36"/>
    <col min="14614" max="14614" width="10.28515625" style="36" bestFit="1" customWidth="1"/>
    <col min="14615" max="14843" width="9" style="36"/>
    <col min="14844" max="14844" width="3.7109375" style="36" customWidth="1"/>
    <col min="14845" max="14845" width="4.85546875" style="36" customWidth="1"/>
    <col min="14846" max="14846" width="5.28515625" style="36" customWidth="1"/>
    <col min="14847" max="14847" width="31.140625" style="36" customWidth="1"/>
    <col min="14848" max="14848" width="7.7109375" style="36" customWidth="1"/>
    <col min="14849" max="14849" width="2.28515625" style="36" customWidth="1"/>
    <col min="14850" max="14850" width="11.7109375" style="36" customWidth="1"/>
    <col min="14851" max="14851" width="2.42578125" style="36" customWidth="1"/>
    <col min="14852" max="14852" width="11.7109375" style="36" customWidth="1"/>
    <col min="14853" max="14853" width="2.28515625" style="36" customWidth="1"/>
    <col min="14854" max="14854" width="10.85546875" style="36" customWidth="1"/>
    <col min="14855" max="14855" width="2.28515625" style="36" customWidth="1"/>
    <col min="14856" max="14856" width="11.140625" style="36" customWidth="1"/>
    <col min="14857" max="14857" width="1.85546875" style="36" customWidth="1"/>
    <col min="14858" max="14858" width="11" style="36" customWidth="1"/>
    <col min="14859" max="14859" width="0.85546875" style="36" customWidth="1"/>
    <col min="14860" max="14860" width="1.85546875" style="36" customWidth="1"/>
    <col min="14861" max="14861" width="11.85546875" style="36" bestFit="1" customWidth="1"/>
    <col min="14862" max="14862" width="15.140625" style="36" bestFit="1" customWidth="1"/>
    <col min="14863" max="14863" width="5" style="36" customWidth="1"/>
    <col min="14864" max="14864" width="10.28515625" style="36" bestFit="1" customWidth="1"/>
    <col min="14865" max="14865" width="5" style="36" customWidth="1"/>
    <col min="14866" max="14866" width="10.28515625" style="36" bestFit="1" customWidth="1"/>
    <col min="14867" max="14869" width="9" style="36"/>
    <col min="14870" max="14870" width="10.28515625" style="36" bestFit="1" customWidth="1"/>
    <col min="14871" max="15099" width="9" style="36"/>
    <col min="15100" max="15100" width="3.7109375" style="36" customWidth="1"/>
    <col min="15101" max="15101" width="4.85546875" style="36" customWidth="1"/>
    <col min="15102" max="15102" width="5.28515625" style="36" customWidth="1"/>
    <col min="15103" max="15103" width="31.140625" style="36" customWidth="1"/>
    <col min="15104" max="15104" width="7.7109375" style="36" customWidth="1"/>
    <col min="15105" max="15105" width="2.28515625" style="36" customWidth="1"/>
    <col min="15106" max="15106" width="11.7109375" style="36" customWidth="1"/>
    <col min="15107" max="15107" width="2.42578125" style="36" customWidth="1"/>
    <col min="15108" max="15108" width="11.7109375" style="36" customWidth="1"/>
    <col min="15109" max="15109" width="2.28515625" style="36" customWidth="1"/>
    <col min="15110" max="15110" width="10.85546875" style="36" customWidth="1"/>
    <col min="15111" max="15111" width="2.28515625" style="36" customWidth="1"/>
    <col min="15112" max="15112" width="11.140625" style="36" customWidth="1"/>
    <col min="15113" max="15113" width="1.85546875" style="36" customWidth="1"/>
    <col min="15114" max="15114" width="11" style="36" customWidth="1"/>
    <col min="15115" max="15115" width="0.85546875" style="36" customWidth="1"/>
    <col min="15116" max="15116" width="1.85546875" style="36" customWidth="1"/>
    <col min="15117" max="15117" width="11.85546875" style="36" bestFit="1" customWidth="1"/>
    <col min="15118" max="15118" width="15.140625" style="36" bestFit="1" customWidth="1"/>
    <col min="15119" max="15119" width="5" style="36" customWidth="1"/>
    <col min="15120" max="15120" width="10.28515625" style="36" bestFit="1" customWidth="1"/>
    <col min="15121" max="15121" width="5" style="36" customWidth="1"/>
    <col min="15122" max="15122" width="10.28515625" style="36" bestFit="1" customWidth="1"/>
    <col min="15123" max="15125" width="9" style="36"/>
    <col min="15126" max="15126" width="10.28515625" style="36" bestFit="1" customWidth="1"/>
    <col min="15127" max="15355" width="9" style="36"/>
    <col min="15356" max="15356" width="3.7109375" style="36" customWidth="1"/>
    <col min="15357" max="15357" width="4.85546875" style="36" customWidth="1"/>
    <col min="15358" max="15358" width="5.28515625" style="36" customWidth="1"/>
    <col min="15359" max="15359" width="31.140625" style="36" customWidth="1"/>
    <col min="15360" max="15360" width="7.7109375" style="36" customWidth="1"/>
    <col min="15361" max="15361" width="2.28515625" style="36" customWidth="1"/>
    <col min="15362" max="15362" width="11.7109375" style="36" customWidth="1"/>
    <col min="15363" max="15363" width="2.42578125" style="36" customWidth="1"/>
    <col min="15364" max="15364" width="11.7109375" style="36" customWidth="1"/>
    <col min="15365" max="15365" width="2.28515625" style="36" customWidth="1"/>
    <col min="15366" max="15366" width="10.85546875" style="36" customWidth="1"/>
    <col min="15367" max="15367" width="2.28515625" style="36" customWidth="1"/>
    <col min="15368" max="15368" width="11.140625" style="36" customWidth="1"/>
    <col min="15369" max="15369" width="1.85546875" style="36" customWidth="1"/>
    <col min="15370" max="15370" width="11" style="36" customWidth="1"/>
    <col min="15371" max="15371" width="0.85546875" style="36" customWidth="1"/>
    <col min="15372" max="15372" width="1.85546875" style="36" customWidth="1"/>
    <col min="15373" max="15373" width="11.85546875" style="36" bestFit="1" customWidth="1"/>
    <col min="15374" max="15374" width="15.140625" style="36" bestFit="1" customWidth="1"/>
    <col min="15375" max="15375" width="5" style="36" customWidth="1"/>
    <col min="15376" max="15376" width="10.28515625" style="36" bestFit="1" customWidth="1"/>
    <col min="15377" max="15377" width="5" style="36" customWidth="1"/>
    <col min="15378" max="15378" width="10.28515625" style="36" bestFit="1" customWidth="1"/>
    <col min="15379" max="15381" width="9" style="36"/>
    <col min="15382" max="15382" width="10.28515625" style="36" bestFit="1" customWidth="1"/>
    <col min="15383" max="15611" width="9" style="36"/>
    <col min="15612" max="15612" width="3.7109375" style="36" customWidth="1"/>
    <col min="15613" max="15613" width="4.85546875" style="36" customWidth="1"/>
    <col min="15614" max="15614" width="5.28515625" style="36" customWidth="1"/>
    <col min="15615" max="15615" width="31.140625" style="36" customWidth="1"/>
    <col min="15616" max="15616" width="7.7109375" style="36" customWidth="1"/>
    <col min="15617" max="15617" width="2.28515625" style="36" customWidth="1"/>
    <col min="15618" max="15618" width="11.7109375" style="36" customWidth="1"/>
    <col min="15619" max="15619" width="2.42578125" style="36" customWidth="1"/>
    <col min="15620" max="15620" width="11.7109375" style="36" customWidth="1"/>
    <col min="15621" max="15621" width="2.28515625" style="36" customWidth="1"/>
    <col min="15622" max="15622" width="10.85546875" style="36" customWidth="1"/>
    <col min="15623" max="15623" width="2.28515625" style="36" customWidth="1"/>
    <col min="15624" max="15624" width="11.140625" style="36" customWidth="1"/>
    <col min="15625" max="15625" width="1.85546875" style="36" customWidth="1"/>
    <col min="15626" max="15626" width="11" style="36" customWidth="1"/>
    <col min="15627" max="15627" width="0.85546875" style="36" customWidth="1"/>
    <col min="15628" max="15628" width="1.85546875" style="36" customWidth="1"/>
    <col min="15629" max="15629" width="11.85546875" style="36" bestFit="1" customWidth="1"/>
    <col min="15630" max="15630" width="15.140625" style="36" bestFit="1" customWidth="1"/>
    <col min="15631" max="15631" width="5" style="36" customWidth="1"/>
    <col min="15632" max="15632" width="10.28515625" style="36" bestFit="1" customWidth="1"/>
    <col min="15633" max="15633" width="5" style="36" customWidth="1"/>
    <col min="15634" max="15634" width="10.28515625" style="36" bestFit="1" customWidth="1"/>
    <col min="15635" max="15637" width="9" style="36"/>
    <col min="15638" max="15638" width="10.28515625" style="36" bestFit="1" customWidth="1"/>
    <col min="15639" max="15867" width="9" style="36"/>
    <col min="15868" max="15868" width="3.7109375" style="36" customWidth="1"/>
    <col min="15869" max="15869" width="4.85546875" style="36" customWidth="1"/>
    <col min="15870" max="15870" width="5.28515625" style="36" customWidth="1"/>
    <col min="15871" max="15871" width="31.140625" style="36" customWidth="1"/>
    <col min="15872" max="15872" width="7.7109375" style="36" customWidth="1"/>
    <col min="15873" max="15873" width="2.28515625" style="36" customWidth="1"/>
    <col min="15874" max="15874" width="11.7109375" style="36" customWidth="1"/>
    <col min="15875" max="15875" width="2.42578125" style="36" customWidth="1"/>
    <col min="15876" max="15876" width="11.7109375" style="36" customWidth="1"/>
    <col min="15877" max="15877" width="2.28515625" style="36" customWidth="1"/>
    <col min="15878" max="15878" width="10.85546875" style="36" customWidth="1"/>
    <col min="15879" max="15879" width="2.28515625" style="36" customWidth="1"/>
    <col min="15880" max="15880" width="11.140625" style="36" customWidth="1"/>
    <col min="15881" max="15881" width="1.85546875" style="36" customWidth="1"/>
    <col min="15882" max="15882" width="11" style="36" customWidth="1"/>
    <col min="15883" max="15883" width="0.85546875" style="36" customWidth="1"/>
    <col min="15884" max="15884" width="1.85546875" style="36" customWidth="1"/>
    <col min="15885" max="15885" width="11.85546875" style="36" bestFit="1" customWidth="1"/>
    <col min="15886" max="15886" width="15.140625" style="36" bestFit="1" customWidth="1"/>
    <col min="15887" max="15887" width="5" style="36" customWidth="1"/>
    <col min="15888" max="15888" width="10.28515625" style="36" bestFit="1" customWidth="1"/>
    <col min="15889" max="15889" width="5" style="36" customWidth="1"/>
    <col min="15890" max="15890" width="10.28515625" style="36" bestFit="1" customWidth="1"/>
    <col min="15891" max="15893" width="9" style="36"/>
    <col min="15894" max="15894" width="10.28515625" style="36" bestFit="1" customWidth="1"/>
    <col min="15895" max="16123" width="9" style="36"/>
    <col min="16124" max="16124" width="3.7109375" style="36" customWidth="1"/>
    <col min="16125" max="16125" width="4.85546875" style="36" customWidth="1"/>
    <col min="16126" max="16126" width="5.28515625" style="36" customWidth="1"/>
    <col min="16127" max="16127" width="31.140625" style="36" customWidth="1"/>
    <col min="16128" max="16128" width="7.7109375" style="36" customWidth="1"/>
    <col min="16129" max="16129" width="2.28515625" style="36" customWidth="1"/>
    <col min="16130" max="16130" width="11.7109375" style="36" customWidth="1"/>
    <col min="16131" max="16131" width="2.42578125" style="36" customWidth="1"/>
    <col min="16132" max="16132" width="11.7109375" style="36" customWidth="1"/>
    <col min="16133" max="16133" width="2.28515625" style="36" customWidth="1"/>
    <col min="16134" max="16134" width="10.85546875" style="36" customWidth="1"/>
    <col min="16135" max="16135" width="2.28515625" style="36" customWidth="1"/>
    <col min="16136" max="16136" width="11.140625" style="36" customWidth="1"/>
    <col min="16137" max="16137" width="1.85546875" style="36" customWidth="1"/>
    <col min="16138" max="16138" width="11" style="36" customWidth="1"/>
    <col min="16139" max="16139" width="0.85546875" style="36" customWidth="1"/>
    <col min="16140" max="16140" width="1.85546875" style="36" customWidth="1"/>
    <col min="16141" max="16141" width="11.85546875" style="36" bestFit="1" customWidth="1"/>
    <col min="16142" max="16142" width="15.140625" style="36" bestFit="1" customWidth="1"/>
    <col min="16143" max="16143" width="5" style="36" customWidth="1"/>
    <col min="16144" max="16144" width="10.28515625" style="36" bestFit="1" customWidth="1"/>
    <col min="16145" max="16145" width="5" style="36" customWidth="1"/>
    <col min="16146" max="16146" width="10.28515625" style="36" bestFit="1" customWidth="1"/>
    <col min="16147" max="16149" width="9" style="36"/>
    <col min="16150" max="16150" width="10.28515625" style="36" bestFit="1" customWidth="1"/>
    <col min="16151" max="16384" width="9" style="36"/>
  </cols>
  <sheetData>
    <row r="1" spans="1:16" s="5" customFormat="1" ht="21" x14ac:dyDescent="0.4">
      <c r="A1" s="929" t="str">
        <f>'سر برگ صفحات'!A1</f>
        <v>شرکت نمونه (سهامی عام)</v>
      </c>
      <c r="B1" s="929"/>
      <c r="C1" s="929"/>
      <c r="D1" s="929"/>
      <c r="E1" s="929"/>
      <c r="F1" s="929"/>
      <c r="G1" s="929"/>
      <c r="H1" s="929"/>
      <c r="I1" s="929"/>
      <c r="J1" s="929"/>
      <c r="K1" s="929"/>
      <c r="L1" s="929"/>
      <c r="M1" s="929"/>
      <c r="N1" s="29"/>
      <c r="O1" s="28"/>
      <c r="P1" s="28"/>
    </row>
    <row r="2" spans="1:16"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29"/>
      <c r="O2" s="28"/>
      <c r="P2" s="28"/>
    </row>
    <row r="3" spans="1:16" s="5" customFormat="1" ht="21" x14ac:dyDescent="0.4">
      <c r="A3" s="930" t="str">
        <f>'سر برگ صفحات'!A3</f>
        <v>سال مالي منتهی به 29 اسفند 1398</v>
      </c>
      <c r="B3" s="930"/>
      <c r="C3" s="930"/>
      <c r="D3" s="930"/>
      <c r="E3" s="930"/>
      <c r="F3" s="930"/>
      <c r="G3" s="930"/>
      <c r="H3" s="930"/>
      <c r="I3" s="930"/>
      <c r="J3" s="930"/>
      <c r="K3" s="930"/>
      <c r="L3" s="930"/>
      <c r="M3" s="930"/>
      <c r="N3" s="29"/>
      <c r="O3" s="28"/>
      <c r="P3" s="28"/>
    </row>
    <row r="4" spans="1:16" s="557" customFormat="1" ht="18" x14ac:dyDescent="0.45">
      <c r="A4" s="554" t="s">
        <v>217</v>
      </c>
      <c r="B4" s="958" t="s">
        <v>218</v>
      </c>
      <c r="C4" s="958"/>
      <c r="D4" s="958"/>
      <c r="E4" s="958"/>
      <c r="F4" s="958"/>
      <c r="G4" s="958"/>
      <c r="H4" s="958"/>
      <c r="I4" s="958"/>
      <c r="J4" s="958"/>
      <c r="K4" s="958"/>
      <c r="L4" s="958"/>
      <c r="M4" s="958"/>
      <c r="N4" s="555"/>
      <c r="O4" s="556"/>
      <c r="P4" s="556"/>
    </row>
    <row r="5" spans="1:16" s="463" customFormat="1" ht="30" x14ac:dyDescent="0.25">
      <c r="A5" s="456"/>
      <c r="B5" s="459"/>
      <c r="C5" s="460"/>
      <c r="D5" s="461" t="s">
        <v>219</v>
      </c>
      <c r="E5" s="460"/>
      <c r="F5" s="461" t="s">
        <v>220</v>
      </c>
      <c r="G5" s="462"/>
      <c r="H5" s="461" t="s">
        <v>221</v>
      </c>
      <c r="I5" s="462"/>
      <c r="J5" s="461" t="str">
        <f>CONCATENATE("تولید واقعی"," ",'سر برگ صفحات'!A5)</f>
        <v>تولید واقعی سال 1398</v>
      </c>
      <c r="K5" s="460"/>
      <c r="L5" s="461" t="str">
        <f>CONCATENATE("تولید واقعی"," ",'سر برگ صفحات'!A4)</f>
        <v>تولید واقعی سال 1397</v>
      </c>
      <c r="M5" s="460"/>
      <c r="N5" s="464"/>
    </row>
    <row r="6" spans="1:16" x14ac:dyDescent="0.25">
      <c r="B6" s="63" t="s">
        <v>144</v>
      </c>
    </row>
    <row r="7" spans="1:16" x14ac:dyDescent="0.25">
      <c r="B7" s="63" t="s">
        <v>144</v>
      </c>
    </row>
    <row r="9" spans="1:16" s="33" customFormat="1" ht="18" x14ac:dyDescent="0.25">
      <c r="A9" s="554" t="s">
        <v>222</v>
      </c>
      <c r="B9" s="959" t="s">
        <v>1065</v>
      </c>
      <c r="C9" s="959"/>
      <c r="D9" s="959"/>
      <c r="E9" s="959"/>
      <c r="F9" s="959"/>
      <c r="G9" s="959"/>
      <c r="H9" s="959"/>
      <c r="I9" s="959"/>
      <c r="J9" s="959"/>
      <c r="K9" s="959"/>
      <c r="L9" s="959"/>
      <c r="M9" s="959"/>
      <c r="N9" s="107"/>
    </row>
    <row r="10" spans="1:16" ht="19.5" x14ac:dyDescent="0.25">
      <c r="A10" s="60"/>
      <c r="B10" s="21"/>
    </row>
    <row r="11" spans="1:16" s="33" customFormat="1" ht="19.5" x14ac:dyDescent="0.25">
      <c r="A11" s="60" t="s">
        <v>223</v>
      </c>
      <c r="B11" s="397" t="s">
        <v>224</v>
      </c>
      <c r="N11" s="107"/>
    </row>
    <row r="12" spans="1:16" s="18" customFormat="1" ht="19.5" x14ac:dyDescent="0.25">
      <c r="A12" s="68"/>
      <c r="B12" s="20"/>
      <c r="C12" s="38"/>
      <c r="D12" s="54"/>
      <c r="E12" s="54"/>
      <c r="F12" s="47">
        <f>'سر برگ صفحات'!A12</f>
        <v>1398</v>
      </c>
      <c r="G12" s="54"/>
      <c r="H12" s="47">
        <f>'سر برگ صفحات'!A11</f>
        <v>1397</v>
      </c>
      <c r="I12" s="54"/>
      <c r="J12" s="957"/>
      <c r="K12" s="957"/>
      <c r="L12" s="957"/>
      <c r="M12" s="38"/>
      <c r="N12" s="69"/>
    </row>
    <row r="13" spans="1:16" s="18" customFormat="1" x14ac:dyDescent="0.25">
      <c r="A13" s="70"/>
      <c r="F13" s="18" t="s">
        <v>84</v>
      </c>
      <c r="H13" s="18" t="s">
        <v>84</v>
      </c>
      <c r="N13" s="69"/>
    </row>
    <row r="14" spans="1:16" x14ac:dyDescent="0.25">
      <c r="B14" s="955" t="s">
        <v>225</v>
      </c>
      <c r="C14" s="955"/>
      <c r="D14" s="955"/>
    </row>
    <row r="15" spans="1:16" x14ac:dyDescent="0.25">
      <c r="B15" s="955" t="s">
        <v>226</v>
      </c>
      <c r="C15" s="955"/>
      <c r="D15" s="955"/>
    </row>
    <row r="16" spans="1:16" x14ac:dyDescent="0.25">
      <c r="B16" s="955" t="s">
        <v>227</v>
      </c>
      <c r="C16" s="955"/>
      <c r="D16" s="955"/>
    </row>
    <row r="17" spans="1:14" x14ac:dyDescent="0.25">
      <c r="B17" s="955" t="s">
        <v>228</v>
      </c>
      <c r="C17" s="955"/>
      <c r="D17" s="955"/>
    </row>
    <row r="18" spans="1:14" x14ac:dyDescent="0.25">
      <c r="B18" s="955" t="s">
        <v>184</v>
      </c>
      <c r="C18" s="955"/>
      <c r="D18" s="955"/>
    </row>
    <row r="19" spans="1:14" x14ac:dyDescent="0.25">
      <c r="B19" s="955" t="s">
        <v>229</v>
      </c>
      <c r="C19" s="955"/>
      <c r="D19" s="955"/>
    </row>
    <row r="20" spans="1:14" x14ac:dyDescent="0.25">
      <c r="B20" s="956" t="s">
        <v>230</v>
      </c>
      <c r="C20" s="956"/>
      <c r="D20" s="956"/>
      <c r="F20" s="66"/>
      <c r="H20" s="66"/>
    </row>
    <row r="21" spans="1:14" x14ac:dyDescent="0.25">
      <c r="F21" s="75">
        <f>SUM(F14:F20)</f>
        <v>0</v>
      </c>
      <c r="H21" s="75">
        <f>SUM(H14:H20)</f>
        <v>0</v>
      </c>
    </row>
    <row r="22" spans="1:14" x14ac:dyDescent="0.25">
      <c r="B22" s="954" t="s">
        <v>231</v>
      </c>
      <c r="C22" s="954"/>
      <c r="D22" s="954"/>
    </row>
    <row r="23" spans="1:14" x14ac:dyDescent="0.25">
      <c r="B23" s="955" t="s">
        <v>226</v>
      </c>
      <c r="C23" s="955"/>
      <c r="D23" s="955"/>
    </row>
    <row r="24" spans="1:14" x14ac:dyDescent="0.25">
      <c r="B24" s="955" t="s">
        <v>1150</v>
      </c>
      <c r="C24" s="955"/>
      <c r="D24" s="955"/>
    </row>
    <row r="25" spans="1:14" x14ac:dyDescent="0.25">
      <c r="B25" s="955" t="s">
        <v>184</v>
      </c>
      <c r="C25" s="955"/>
      <c r="D25" s="955"/>
    </row>
    <row r="26" spans="1:14" x14ac:dyDescent="0.25">
      <c r="B26" s="955" t="s">
        <v>232</v>
      </c>
      <c r="C26" s="955"/>
      <c r="D26" s="955"/>
    </row>
    <row r="27" spans="1:14" x14ac:dyDescent="0.25">
      <c r="B27" s="956" t="s">
        <v>233</v>
      </c>
      <c r="C27" s="956"/>
      <c r="D27" s="956"/>
      <c r="F27" s="66"/>
      <c r="H27" s="66"/>
    </row>
    <row r="28" spans="1:14" x14ac:dyDescent="0.25">
      <c r="F28" s="75">
        <f>SUM(F23:F27)</f>
        <v>0</v>
      </c>
      <c r="H28" s="75">
        <f>SUM(H23:H27)</f>
        <v>0</v>
      </c>
    </row>
    <row r="29" spans="1:14" ht="16.5" thickBot="1" x14ac:dyDescent="0.3">
      <c r="F29" s="67">
        <f>F28+F21</f>
        <v>0</v>
      </c>
      <c r="H29" s="67">
        <f>H28+H21</f>
        <v>0</v>
      </c>
    </row>
    <row r="30" spans="1:14" ht="16.5" thickTop="1" x14ac:dyDescent="0.25"/>
    <row r="31" spans="1:14" s="33" customFormat="1" ht="19.5" x14ac:dyDescent="0.25">
      <c r="A31" s="60" t="s">
        <v>234</v>
      </c>
      <c r="B31" s="397" t="s">
        <v>235</v>
      </c>
      <c r="N31" s="107"/>
    </row>
    <row r="32" spans="1:14" s="34" customFormat="1" ht="19.5" x14ac:dyDescent="0.25">
      <c r="A32" s="77"/>
      <c r="B32" s="952" t="s">
        <v>1151</v>
      </c>
      <c r="C32" s="952"/>
      <c r="D32" s="952"/>
      <c r="E32" s="952"/>
      <c r="F32" s="952"/>
      <c r="G32" s="952"/>
      <c r="H32" s="952"/>
      <c r="I32" s="952"/>
      <c r="J32" s="952"/>
      <c r="K32" s="952"/>
      <c r="L32" s="952"/>
      <c r="M32" s="952"/>
      <c r="N32" s="78"/>
    </row>
    <row r="33" spans="1:16" s="34" customFormat="1" ht="19.5" x14ac:dyDescent="0.25">
      <c r="A33" s="77"/>
      <c r="B33" s="952"/>
      <c r="C33" s="952"/>
      <c r="D33" s="952"/>
      <c r="E33" s="952"/>
      <c r="F33" s="952"/>
      <c r="G33" s="952"/>
      <c r="H33" s="952"/>
      <c r="I33" s="952"/>
      <c r="J33" s="952"/>
      <c r="K33" s="952"/>
      <c r="L33" s="952"/>
      <c r="M33" s="952"/>
      <c r="N33" s="78"/>
    </row>
    <row r="34" spans="1:16" s="34" customFormat="1" ht="19.5" x14ac:dyDescent="0.25">
      <c r="A34" s="77"/>
      <c r="B34" s="773"/>
      <c r="C34" s="773"/>
      <c r="D34" s="773"/>
      <c r="E34" s="773"/>
      <c r="F34" s="773"/>
      <c r="G34" s="773"/>
      <c r="H34" s="773"/>
      <c r="I34" s="773"/>
      <c r="J34" s="773"/>
      <c r="K34" s="773"/>
      <c r="L34" s="773"/>
      <c r="M34" s="773"/>
      <c r="N34" s="78"/>
    </row>
    <row r="35" spans="1:16" s="34" customFormat="1" ht="19.5" x14ac:dyDescent="0.25">
      <c r="A35" s="77"/>
      <c r="B35" s="773"/>
      <c r="C35" s="773"/>
      <c r="D35" s="773"/>
      <c r="E35" s="773"/>
      <c r="F35" s="773"/>
      <c r="G35" s="773"/>
      <c r="H35" s="773"/>
      <c r="I35" s="773"/>
      <c r="J35" s="773"/>
      <c r="K35" s="773"/>
      <c r="L35" s="773"/>
      <c r="M35" s="773"/>
      <c r="N35" s="78"/>
    </row>
    <row r="36" spans="1:16" s="34" customFormat="1" ht="19.5" x14ac:dyDescent="0.25">
      <c r="A36" s="77"/>
      <c r="B36" s="773"/>
      <c r="C36" s="773"/>
      <c r="D36" s="773"/>
      <c r="E36" s="773"/>
      <c r="F36" s="773"/>
      <c r="G36" s="773"/>
      <c r="H36" s="773"/>
      <c r="I36" s="773"/>
      <c r="J36" s="773"/>
      <c r="K36" s="773"/>
      <c r="L36" s="773"/>
      <c r="M36" s="773"/>
      <c r="N36" s="78"/>
    </row>
    <row r="40" spans="1:16" x14ac:dyDescent="0.25">
      <c r="A40" s="948" t="s">
        <v>1238</v>
      </c>
      <c r="B40" s="948"/>
      <c r="C40" s="948"/>
      <c r="D40" s="948"/>
      <c r="E40" s="948"/>
      <c r="F40" s="948"/>
      <c r="G40" s="948"/>
      <c r="H40" s="948"/>
      <c r="I40" s="948"/>
      <c r="J40" s="948"/>
      <c r="K40" s="948"/>
      <c r="L40" s="948"/>
      <c r="M40" s="948"/>
    </row>
    <row r="43" spans="1:16" ht="15.75" customHeight="1" x14ac:dyDescent="0.45">
      <c r="A43" s="869" t="s">
        <v>1148</v>
      </c>
      <c r="B43" s="869"/>
      <c r="C43" s="869"/>
      <c r="D43" s="869"/>
      <c r="E43" s="869"/>
      <c r="F43" s="869"/>
      <c r="G43" s="869"/>
      <c r="H43" s="869"/>
      <c r="I43" s="869"/>
      <c r="J43" s="869"/>
      <c r="K43" s="869"/>
      <c r="L43" s="869"/>
      <c r="M43" s="726"/>
      <c r="N43" s="726"/>
      <c r="O43" s="726"/>
      <c r="P43" s="726"/>
    </row>
    <row r="44" spans="1:16" ht="15.75" customHeight="1" x14ac:dyDescent="0.45">
      <c r="A44" s="869" t="s">
        <v>1149</v>
      </c>
      <c r="B44" s="869"/>
      <c r="C44" s="869"/>
      <c r="D44" s="869"/>
      <c r="E44" s="869"/>
      <c r="F44" s="869"/>
      <c r="G44" s="869"/>
      <c r="H44" s="869"/>
      <c r="I44" s="869"/>
      <c r="J44" s="869"/>
      <c r="K44" s="869"/>
      <c r="L44" s="869"/>
      <c r="M44" s="869"/>
      <c r="N44" s="726"/>
      <c r="O44" s="726"/>
      <c r="P44" s="726"/>
    </row>
    <row r="45" spans="1:16" ht="15.75" customHeight="1" x14ac:dyDescent="0.25">
      <c r="A45" s="869"/>
      <c r="B45" s="869"/>
      <c r="C45" s="869"/>
      <c r="D45" s="869"/>
      <c r="E45" s="869"/>
      <c r="F45" s="869"/>
      <c r="G45" s="869"/>
      <c r="H45" s="869"/>
      <c r="I45" s="869"/>
      <c r="J45" s="869"/>
      <c r="K45" s="869"/>
      <c r="L45" s="869"/>
      <c r="M45" s="869"/>
    </row>
    <row r="46" spans="1:16" ht="15.75" customHeight="1" x14ac:dyDescent="0.45">
      <c r="A46" s="726"/>
      <c r="B46" s="726"/>
      <c r="C46" s="726"/>
      <c r="D46" s="726"/>
      <c r="E46" s="726"/>
      <c r="F46" s="726"/>
      <c r="G46" s="726"/>
      <c r="H46" s="726"/>
      <c r="I46" s="726"/>
      <c r="J46" s="726"/>
      <c r="K46" s="726"/>
      <c r="L46" s="726"/>
      <c r="M46" s="726"/>
    </row>
  </sheetData>
  <mergeCells count="23">
    <mergeCell ref="A43:L43"/>
    <mergeCell ref="A44:M45"/>
    <mergeCell ref="A40:M40"/>
    <mergeCell ref="J12:L12"/>
    <mergeCell ref="A1:M1"/>
    <mergeCell ref="A2:M2"/>
    <mergeCell ref="A3:M3"/>
    <mergeCell ref="B4:M4"/>
    <mergeCell ref="B9:M9"/>
    <mergeCell ref="B14:D14"/>
    <mergeCell ref="B15:D15"/>
    <mergeCell ref="B16:D16"/>
    <mergeCell ref="B17:D17"/>
    <mergeCell ref="B18:D18"/>
    <mergeCell ref="B19:D19"/>
    <mergeCell ref="B20:D20"/>
    <mergeCell ref="B32:M33"/>
    <mergeCell ref="B22:D22"/>
    <mergeCell ref="B23:D23"/>
    <mergeCell ref="B24:D24"/>
    <mergeCell ref="B25:D25"/>
    <mergeCell ref="B26:D26"/>
    <mergeCell ref="B27:D27"/>
  </mergeCells>
  <pageMargins left="0.39370078740157483" right="0.78740157480314965" top="0.39370078740157483" bottom="0.39370078740157483"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rightToLeft="1" view="pageBreakPreview" topLeftCell="A7" zoomScale="99" zoomScaleSheetLayoutView="99" workbookViewId="0"/>
  </sheetViews>
  <sheetFormatPr defaultRowHeight="18" x14ac:dyDescent="0.25"/>
  <cols>
    <col min="1" max="1" width="4.7109375" style="127" bestFit="1" customWidth="1"/>
    <col min="2" max="2" width="12.7109375" style="33" customWidth="1"/>
    <col min="3" max="3" width="0.85546875" style="33" customWidth="1"/>
    <col min="4" max="4" width="30.140625" style="33" customWidth="1"/>
    <col min="5" max="5" width="0.85546875" style="33" customWidth="1"/>
    <col min="6" max="6" width="10.28515625" style="33" customWidth="1"/>
    <col min="7" max="7" width="0.85546875" style="33" customWidth="1"/>
    <col min="8" max="8" width="10.28515625" style="33" customWidth="1"/>
    <col min="9" max="9" width="0.85546875" style="33" customWidth="1"/>
    <col min="10" max="10" width="10.28515625" style="33" customWidth="1"/>
    <col min="11" max="12" width="1.42578125" style="33" customWidth="1"/>
    <col min="13" max="13" width="11.85546875" style="107" bestFit="1" customWidth="1"/>
    <col min="14" max="14" width="15.140625" style="107" bestFit="1" customWidth="1"/>
    <col min="15" max="15" width="5" style="33" customWidth="1"/>
    <col min="16" max="16" width="10.28515625" style="33" bestFit="1" customWidth="1"/>
    <col min="17" max="17" width="5" style="33" customWidth="1"/>
    <col min="18" max="18" width="10.28515625" style="33" bestFit="1" customWidth="1"/>
    <col min="19" max="21" width="9" style="33"/>
    <col min="22" max="22" width="10.28515625" style="33" bestFit="1" customWidth="1"/>
    <col min="23" max="251" width="9" style="33"/>
    <col min="252" max="252" width="3.7109375" style="33" customWidth="1"/>
    <col min="253" max="253" width="4.85546875" style="33" customWidth="1"/>
    <col min="254" max="254" width="5.28515625" style="33" customWidth="1"/>
    <col min="255" max="255" width="31.140625" style="33" customWidth="1"/>
    <col min="256" max="256" width="7.7109375" style="33" customWidth="1"/>
    <col min="257" max="257" width="2.28515625" style="33" customWidth="1"/>
    <col min="258" max="258" width="11.7109375" style="33" customWidth="1"/>
    <col min="259" max="259" width="2.42578125" style="33" customWidth="1"/>
    <col min="260" max="260" width="11.7109375" style="33" customWidth="1"/>
    <col min="261" max="261" width="2.28515625" style="33" customWidth="1"/>
    <col min="262" max="262" width="10.85546875" style="33" customWidth="1"/>
    <col min="263" max="263" width="2.28515625" style="33" customWidth="1"/>
    <col min="264" max="264" width="11.140625" style="33" customWidth="1"/>
    <col min="265" max="265" width="1.85546875" style="33" customWidth="1"/>
    <col min="266" max="266" width="11" style="33" customWidth="1"/>
    <col min="267" max="267" width="0.85546875" style="33" customWidth="1"/>
    <col min="268" max="268" width="1.85546875" style="33" customWidth="1"/>
    <col min="269" max="269" width="11.85546875" style="33" bestFit="1" customWidth="1"/>
    <col min="270" max="270" width="15.140625" style="33" bestFit="1" customWidth="1"/>
    <col min="271" max="271" width="5" style="33" customWidth="1"/>
    <col min="272" max="272" width="10.28515625" style="33" bestFit="1" customWidth="1"/>
    <col min="273" max="273" width="5" style="33" customWidth="1"/>
    <col min="274" max="274" width="10.28515625" style="33" bestFit="1" customWidth="1"/>
    <col min="275" max="277" width="9" style="33"/>
    <col min="278" max="278" width="10.28515625" style="33" bestFit="1" customWidth="1"/>
    <col min="279" max="507" width="9" style="33"/>
    <col min="508" max="508" width="3.7109375" style="33" customWidth="1"/>
    <col min="509" max="509" width="4.85546875" style="33" customWidth="1"/>
    <col min="510" max="510" width="5.28515625" style="33" customWidth="1"/>
    <col min="511" max="511" width="31.140625" style="33" customWidth="1"/>
    <col min="512" max="512" width="7.7109375" style="33" customWidth="1"/>
    <col min="513" max="513" width="2.28515625" style="33" customWidth="1"/>
    <col min="514" max="514" width="11.7109375" style="33" customWidth="1"/>
    <col min="515" max="515" width="2.42578125" style="33" customWidth="1"/>
    <col min="516" max="516" width="11.7109375" style="33" customWidth="1"/>
    <col min="517" max="517" width="2.28515625" style="33" customWidth="1"/>
    <col min="518" max="518" width="10.85546875" style="33" customWidth="1"/>
    <col min="519" max="519" width="2.28515625" style="33" customWidth="1"/>
    <col min="520" max="520" width="11.140625" style="33" customWidth="1"/>
    <col min="521" max="521" width="1.85546875" style="33" customWidth="1"/>
    <col min="522" max="522" width="11" style="33" customWidth="1"/>
    <col min="523" max="523" width="0.85546875" style="33" customWidth="1"/>
    <col min="524" max="524" width="1.85546875" style="33" customWidth="1"/>
    <col min="525" max="525" width="11.85546875" style="33" bestFit="1" customWidth="1"/>
    <col min="526" max="526" width="15.140625" style="33" bestFit="1" customWidth="1"/>
    <col min="527" max="527" width="5" style="33" customWidth="1"/>
    <col min="528" max="528" width="10.28515625" style="33" bestFit="1" customWidth="1"/>
    <col min="529" max="529" width="5" style="33" customWidth="1"/>
    <col min="530" max="530" width="10.28515625" style="33" bestFit="1" customWidth="1"/>
    <col min="531" max="533" width="9" style="33"/>
    <col min="534" max="534" width="10.28515625" style="33" bestFit="1" customWidth="1"/>
    <col min="535" max="763" width="9" style="33"/>
    <col min="764" max="764" width="3.7109375" style="33" customWidth="1"/>
    <col min="765" max="765" width="4.85546875" style="33" customWidth="1"/>
    <col min="766" max="766" width="5.28515625" style="33" customWidth="1"/>
    <col min="767" max="767" width="31.140625" style="33" customWidth="1"/>
    <col min="768" max="768" width="7.7109375" style="33" customWidth="1"/>
    <col min="769" max="769" width="2.28515625" style="33" customWidth="1"/>
    <col min="770" max="770" width="11.7109375" style="33" customWidth="1"/>
    <col min="771" max="771" width="2.42578125" style="33" customWidth="1"/>
    <col min="772" max="772" width="11.7109375" style="33" customWidth="1"/>
    <col min="773" max="773" width="2.28515625" style="33" customWidth="1"/>
    <col min="774" max="774" width="10.85546875" style="33" customWidth="1"/>
    <col min="775" max="775" width="2.28515625" style="33" customWidth="1"/>
    <col min="776" max="776" width="11.140625" style="33" customWidth="1"/>
    <col min="777" max="777" width="1.85546875" style="33" customWidth="1"/>
    <col min="778" max="778" width="11" style="33" customWidth="1"/>
    <col min="779" max="779" width="0.85546875" style="33" customWidth="1"/>
    <col min="780" max="780" width="1.85546875" style="33" customWidth="1"/>
    <col min="781" max="781" width="11.85546875" style="33" bestFit="1" customWidth="1"/>
    <col min="782" max="782" width="15.140625" style="33" bestFit="1" customWidth="1"/>
    <col min="783" max="783" width="5" style="33" customWidth="1"/>
    <col min="784" max="784" width="10.28515625" style="33" bestFit="1" customWidth="1"/>
    <col min="785" max="785" width="5" style="33" customWidth="1"/>
    <col min="786" max="786" width="10.28515625" style="33" bestFit="1" customWidth="1"/>
    <col min="787" max="789" width="9" style="33"/>
    <col min="790" max="790" width="10.28515625" style="33" bestFit="1" customWidth="1"/>
    <col min="791" max="1019" width="9" style="33"/>
    <col min="1020" max="1020" width="3.7109375" style="33" customWidth="1"/>
    <col min="1021" max="1021" width="4.85546875" style="33" customWidth="1"/>
    <col min="1022" max="1022" width="5.28515625" style="33" customWidth="1"/>
    <col min="1023" max="1023" width="31.140625" style="33" customWidth="1"/>
    <col min="1024" max="1024" width="7.7109375" style="33" customWidth="1"/>
    <col min="1025" max="1025" width="2.28515625" style="33" customWidth="1"/>
    <col min="1026" max="1026" width="11.7109375" style="33" customWidth="1"/>
    <col min="1027" max="1027" width="2.42578125" style="33" customWidth="1"/>
    <col min="1028" max="1028" width="11.7109375" style="33" customWidth="1"/>
    <col min="1029" max="1029" width="2.28515625" style="33" customWidth="1"/>
    <col min="1030" max="1030" width="10.85546875" style="33" customWidth="1"/>
    <col min="1031" max="1031" width="2.28515625" style="33" customWidth="1"/>
    <col min="1032" max="1032" width="11.140625" style="33" customWidth="1"/>
    <col min="1033" max="1033" width="1.85546875" style="33" customWidth="1"/>
    <col min="1034" max="1034" width="11" style="33" customWidth="1"/>
    <col min="1035" max="1035" width="0.85546875" style="33" customWidth="1"/>
    <col min="1036" max="1036" width="1.85546875" style="33" customWidth="1"/>
    <col min="1037" max="1037" width="11.85546875" style="33" bestFit="1" customWidth="1"/>
    <col min="1038" max="1038" width="15.140625" style="33" bestFit="1" customWidth="1"/>
    <col min="1039" max="1039" width="5" style="33" customWidth="1"/>
    <col min="1040" max="1040" width="10.28515625" style="33" bestFit="1" customWidth="1"/>
    <col min="1041" max="1041" width="5" style="33" customWidth="1"/>
    <col min="1042" max="1042" width="10.28515625" style="33" bestFit="1" customWidth="1"/>
    <col min="1043" max="1045" width="9" style="33"/>
    <col min="1046" max="1046" width="10.28515625" style="33" bestFit="1" customWidth="1"/>
    <col min="1047" max="1275" width="9" style="33"/>
    <col min="1276" max="1276" width="3.7109375" style="33" customWidth="1"/>
    <col min="1277" max="1277" width="4.85546875" style="33" customWidth="1"/>
    <col min="1278" max="1278" width="5.28515625" style="33" customWidth="1"/>
    <col min="1279" max="1279" width="31.140625" style="33" customWidth="1"/>
    <col min="1280" max="1280" width="7.7109375" style="33" customWidth="1"/>
    <col min="1281" max="1281" width="2.28515625" style="33" customWidth="1"/>
    <col min="1282" max="1282" width="11.7109375" style="33" customWidth="1"/>
    <col min="1283" max="1283" width="2.42578125" style="33" customWidth="1"/>
    <col min="1284" max="1284" width="11.7109375" style="33" customWidth="1"/>
    <col min="1285" max="1285" width="2.28515625" style="33" customWidth="1"/>
    <col min="1286" max="1286" width="10.85546875" style="33" customWidth="1"/>
    <col min="1287" max="1287" width="2.28515625" style="33" customWidth="1"/>
    <col min="1288" max="1288" width="11.140625" style="33" customWidth="1"/>
    <col min="1289" max="1289" width="1.85546875" style="33" customWidth="1"/>
    <col min="1290" max="1290" width="11" style="33" customWidth="1"/>
    <col min="1291" max="1291" width="0.85546875" style="33" customWidth="1"/>
    <col min="1292" max="1292" width="1.85546875" style="33" customWidth="1"/>
    <col min="1293" max="1293" width="11.85546875" style="33" bestFit="1" customWidth="1"/>
    <col min="1294" max="1294" width="15.140625" style="33" bestFit="1" customWidth="1"/>
    <col min="1295" max="1295" width="5" style="33" customWidth="1"/>
    <col min="1296" max="1296" width="10.28515625" style="33" bestFit="1" customWidth="1"/>
    <col min="1297" max="1297" width="5" style="33" customWidth="1"/>
    <col min="1298" max="1298" width="10.28515625" style="33" bestFit="1" customWidth="1"/>
    <col min="1299" max="1301" width="9" style="33"/>
    <col min="1302" max="1302" width="10.28515625" style="33" bestFit="1" customWidth="1"/>
    <col min="1303" max="1531" width="9" style="33"/>
    <col min="1532" max="1532" width="3.7109375" style="33" customWidth="1"/>
    <col min="1533" max="1533" width="4.85546875" style="33" customWidth="1"/>
    <col min="1534" max="1534" width="5.28515625" style="33" customWidth="1"/>
    <col min="1535" max="1535" width="31.140625" style="33" customWidth="1"/>
    <col min="1536" max="1536" width="7.7109375" style="33" customWidth="1"/>
    <col min="1537" max="1537" width="2.28515625" style="33" customWidth="1"/>
    <col min="1538" max="1538" width="11.7109375" style="33" customWidth="1"/>
    <col min="1539" max="1539" width="2.42578125" style="33" customWidth="1"/>
    <col min="1540" max="1540" width="11.7109375" style="33" customWidth="1"/>
    <col min="1541" max="1541" width="2.28515625" style="33" customWidth="1"/>
    <col min="1542" max="1542" width="10.85546875" style="33" customWidth="1"/>
    <col min="1543" max="1543" width="2.28515625" style="33" customWidth="1"/>
    <col min="1544" max="1544" width="11.140625" style="33" customWidth="1"/>
    <col min="1545" max="1545" width="1.85546875" style="33" customWidth="1"/>
    <col min="1546" max="1546" width="11" style="33" customWidth="1"/>
    <col min="1547" max="1547" width="0.85546875" style="33" customWidth="1"/>
    <col min="1548" max="1548" width="1.85546875" style="33" customWidth="1"/>
    <col min="1549" max="1549" width="11.85546875" style="33" bestFit="1" customWidth="1"/>
    <col min="1550" max="1550" width="15.140625" style="33" bestFit="1" customWidth="1"/>
    <col min="1551" max="1551" width="5" style="33" customWidth="1"/>
    <col min="1552" max="1552" width="10.28515625" style="33" bestFit="1" customWidth="1"/>
    <col min="1553" max="1553" width="5" style="33" customWidth="1"/>
    <col min="1554" max="1554" width="10.28515625" style="33" bestFit="1" customWidth="1"/>
    <col min="1555" max="1557" width="9" style="33"/>
    <col min="1558" max="1558" width="10.28515625" style="33" bestFit="1" customWidth="1"/>
    <col min="1559" max="1787" width="9" style="33"/>
    <col min="1788" max="1788" width="3.7109375" style="33" customWidth="1"/>
    <col min="1789" max="1789" width="4.85546875" style="33" customWidth="1"/>
    <col min="1790" max="1790" width="5.28515625" style="33" customWidth="1"/>
    <col min="1791" max="1791" width="31.140625" style="33" customWidth="1"/>
    <col min="1792" max="1792" width="7.7109375" style="33" customWidth="1"/>
    <col min="1793" max="1793" width="2.28515625" style="33" customWidth="1"/>
    <col min="1794" max="1794" width="11.7109375" style="33" customWidth="1"/>
    <col min="1795" max="1795" width="2.42578125" style="33" customWidth="1"/>
    <col min="1796" max="1796" width="11.7109375" style="33" customWidth="1"/>
    <col min="1797" max="1797" width="2.28515625" style="33" customWidth="1"/>
    <col min="1798" max="1798" width="10.85546875" style="33" customWidth="1"/>
    <col min="1799" max="1799" width="2.28515625" style="33" customWidth="1"/>
    <col min="1800" max="1800" width="11.140625" style="33" customWidth="1"/>
    <col min="1801" max="1801" width="1.85546875" style="33" customWidth="1"/>
    <col min="1802" max="1802" width="11" style="33" customWidth="1"/>
    <col min="1803" max="1803" width="0.85546875" style="33" customWidth="1"/>
    <col min="1804" max="1804" width="1.85546875" style="33" customWidth="1"/>
    <col min="1805" max="1805" width="11.85546875" style="33" bestFit="1" customWidth="1"/>
    <col min="1806" max="1806" width="15.140625" style="33" bestFit="1" customWidth="1"/>
    <col min="1807" max="1807" width="5" style="33" customWidth="1"/>
    <col min="1808" max="1808" width="10.28515625" style="33" bestFit="1" customWidth="1"/>
    <col min="1809" max="1809" width="5" style="33" customWidth="1"/>
    <col min="1810" max="1810" width="10.28515625" style="33" bestFit="1" customWidth="1"/>
    <col min="1811" max="1813" width="9" style="33"/>
    <col min="1814" max="1814" width="10.28515625" style="33" bestFit="1" customWidth="1"/>
    <col min="1815" max="2043" width="9" style="33"/>
    <col min="2044" max="2044" width="3.7109375" style="33" customWidth="1"/>
    <col min="2045" max="2045" width="4.85546875" style="33" customWidth="1"/>
    <col min="2046" max="2046" width="5.28515625" style="33" customWidth="1"/>
    <col min="2047" max="2047" width="31.140625" style="33" customWidth="1"/>
    <col min="2048" max="2048" width="7.7109375" style="33" customWidth="1"/>
    <col min="2049" max="2049" width="2.28515625" style="33" customWidth="1"/>
    <col min="2050" max="2050" width="11.7109375" style="33" customWidth="1"/>
    <col min="2051" max="2051" width="2.42578125" style="33" customWidth="1"/>
    <col min="2052" max="2052" width="11.7109375" style="33" customWidth="1"/>
    <col min="2053" max="2053" width="2.28515625" style="33" customWidth="1"/>
    <col min="2054" max="2054" width="10.85546875" style="33" customWidth="1"/>
    <col min="2055" max="2055" width="2.28515625" style="33" customWidth="1"/>
    <col min="2056" max="2056" width="11.140625" style="33" customWidth="1"/>
    <col min="2057" max="2057" width="1.85546875" style="33" customWidth="1"/>
    <col min="2058" max="2058" width="11" style="33" customWidth="1"/>
    <col min="2059" max="2059" width="0.85546875" style="33" customWidth="1"/>
    <col min="2060" max="2060" width="1.85546875" style="33" customWidth="1"/>
    <col min="2061" max="2061" width="11.85546875" style="33" bestFit="1" customWidth="1"/>
    <col min="2062" max="2062" width="15.140625" style="33" bestFit="1" customWidth="1"/>
    <col min="2063" max="2063" width="5" style="33" customWidth="1"/>
    <col min="2064" max="2064" width="10.28515625" style="33" bestFit="1" customWidth="1"/>
    <col min="2065" max="2065" width="5" style="33" customWidth="1"/>
    <col min="2066" max="2066" width="10.28515625" style="33" bestFit="1" customWidth="1"/>
    <col min="2067" max="2069" width="9" style="33"/>
    <col min="2070" max="2070" width="10.28515625" style="33" bestFit="1" customWidth="1"/>
    <col min="2071" max="2299" width="9" style="33"/>
    <col min="2300" max="2300" width="3.7109375" style="33" customWidth="1"/>
    <col min="2301" max="2301" width="4.85546875" style="33" customWidth="1"/>
    <col min="2302" max="2302" width="5.28515625" style="33" customWidth="1"/>
    <col min="2303" max="2303" width="31.140625" style="33" customWidth="1"/>
    <col min="2304" max="2304" width="7.7109375" style="33" customWidth="1"/>
    <col min="2305" max="2305" width="2.28515625" style="33" customWidth="1"/>
    <col min="2306" max="2306" width="11.7109375" style="33" customWidth="1"/>
    <col min="2307" max="2307" width="2.42578125" style="33" customWidth="1"/>
    <col min="2308" max="2308" width="11.7109375" style="33" customWidth="1"/>
    <col min="2309" max="2309" width="2.28515625" style="33" customWidth="1"/>
    <col min="2310" max="2310" width="10.85546875" style="33" customWidth="1"/>
    <col min="2311" max="2311" width="2.28515625" style="33" customWidth="1"/>
    <col min="2312" max="2312" width="11.140625" style="33" customWidth="1"/>
    <col min="2313" max="2313" width="1.85546875" style="33" customWidth="1"/>
    <col min="2314" max="2314" width="11" style="33" customWidth="1"/>
    <col min="2315" max="2315" width="0.85546875" style="33" customWidth="1"/>
    <col min="2316" max="2316" width="1.85546875" style="33" customWidth="1"/>
    <col min="2317" max="2317" width="11.85546875" style="33" bestFit="1" customWidth="1"/>
    <col min="2318" max="2318" width="15.140625" style="33" bestFit="1" customWidth="1"/>
    <col min="2319" max="2319" width="5" style="33" customWidth="1"/>
    <col min="2320" max="2320" width="10.28515625" style="33" bestFit="1" customWidth="1"/>
    <col min="2321" max="2321" width="5" style="33" customWidth="1"/>
    <col min="2322" max="2322" width="10.28515625" style="33" bestFit="1" customWidth="1"/>
    <col min="2323" max="2325" width="9" style="33"/>
    <col min="2326" max="2326" width="10.28515625" style="33" bestFit="1" customWidth="1"/>
    <col min="2327" max="2555" width="9" style="33"/>
    <col min="2556" max="2556" width="3.7109375" style="33" customWidth="1"/>
    <col min="2557" max="2557" width="4.85546875" style="33" customWidth="1"/>
    <col min="2558" max="2558" width="5.28515625" style="33" customWidth="1"/>
    <col min="2559" max="2559" width="31.140625" style="33" customWidth="1"/>
    <col min="2560" max="2560" width="7.7109375" style="33" customWidth="1"/>
    <col min="2561" max="2561" width="2.28515625" style="33" customWidth="1"/>
    <col min="2562" max="2562" width="11.7109375" style="33" customWidth="1"/>
    <col min="2563" max="2563" width="2.42578125" style="33" customWidth="1"/>
    <col min="2564" max="2564" width="11.7109375" style="33" customWidth="1"/>
    <col min="2565" max="2565" width="2.28515625" style="33" customWidth="1"/>
    <col min="2566" max="2566" width="10.85546875" style="33" customWidth="1"/>
    <col min="2567" max="2567" width="2.28515625" style="33" customWidth="1"/>
    <col min="2568" max="2568" width="11.140625" style="33" customWidth="1"/>
    <col min="2569" max="2569" width="1.85546875" style="33" customWidth="1"/>
    <col min="2570" max="2570" width="11" style="33" customWidth="1"/>
    <col min="2571" max="2571" width="0.85546875" style="33" customWidth="1"/>
    <col min="2572" max="2572" width="1.85546875" style="33" customWidth="1"/>
    <col min="2573" max="2573" width="11.85546875" style="33" bestFit="1" customWidth="1"/>
    <col min="2574" max="2574" width="15.140625" style="33" bestFit="1" customWidth="1"/>
    <col min="2575" max="2575" width="5" style="33" customWidth="1"/>
    <col min="2576" max="2576" width="10.28515625" style="33" bestFit="1" customWidth="1"/>
    <col min="2577" max="2577" width="5" style="33" customWidth="1"/>
    <col min="2578" max="2578" width="10.28515625" style="33" bestFit="1" customWidth="1"/>
    <col min="2579" max="2581" width="9" style="33"/>
    <col min="2582" max="2582" width="10.28515625" style="33" bestFit="1" customWidth="1"/>
    <col min="2583" max="2811" width="9" style="33"/>
    <col min="2812" max="2812" width="3.7109375" style="33" customWidth="1"/>
    <col min="2813" max="2813" width="4.85546875" style="33" customWidth="1"/>
    <col min="2814" max="2814" width="5.28515625" style="33" customWidth="1"/>
    <col min="2815" max="2815" width="31.140625" style="33" customWidth="1"/>
    <col min="2816" max="2816" width="7.7109375" style="33" customWidth="1"/>
    <col min="2817" max="2817" width="2.28515625" style="33" customWidth="1"/>
    <col min="2818" max="2818" width="11.7109375" style="33" customWidth="1"/>
    <col min="2819" max="2819" width="2.42578125" style="33" customWidth="1"/>
    <col min="2820" max="2820" width="11.7109375" style="33" customWidth="1"/>
    <col min="2821" max="2821" width="2.28515625" style="33" customWidth="1"/>
    <col min="2822" max="2822" width="10.85546875" style="33" customWidth="1"/>
    <col min="2823" max="2823" width="2.28515625" style="33" customWidth="1"/>
    <col min="2824" max="2824" width="11.140625" style="33" customWidth="1"/>
    <col min="2825" max="2825" width="1.85546875" style="33" customWidth="1"/>
    <col min="2826" max="2826" width="11" style="33" customWidth="1"/>
    <col min="2827" max="2827" width="0.85546875" style="33" customWidth="1"/>
    <col min="2828" max="2828" width="1.85546875" style="33" customWidth="1"/>
    <col min="2829" max="2829" width="11.85546875" style="33" bestFit="1" customWidth="1"/>
    <col min="2830" max="2830" width="15.140625" style="33" bestFit="1" customWidth="1"/>
    <col min="2831" max="2831" width="5" style="33" customWidth="1"/>
    <col min="2832" max="2832" width="10.28515625" style="33" bestFit="1" customWidth="1"/>
    <col min="2833" max="2833" width="5" style="33" customWidth="1"/>
    <col min="2834" max="2834" width="10.28515625" style="33" bestFit="1" customWidth="1"/>
    <col min="2835" max="2837" width="9" style="33"/>
    <col min="2838" max="2838" width="10.28515625" style="33" bestFit="1" customWidth="1"/>
    <col min="2839" max="3067" width="9" style="33"/>
    <col min="3068" max="3068" width="3.7109375" style="33" customWidth="1"/>
    <col min="3069" max="3069" width="4.85546875" style="33" customWidth="1"/>
    <col min="3070" max="3070" width="5.28515625" style="33" customWidth="1"/>
    <col min="3071" max="3071" width="31.140625" style="33" customWidth="1"/>
    <col min="3072" max="3072" width="7.7109375" style="33" customWidth="1"/>
    <col min="3073" max="3073" width="2.28515625" style="33" customWidth="1"/>
    <col min="3074" max="3074" width="11.7109375" style="33" customWidth="1"/>
    <col min="3075" max="3075" width="2.42578125" style="33" customWidth="1"/>
    <col min="3076" max="3076" width="11.7109375" style="33" customWidth="1"/>
    <col min="3077" max="3077" width="2.28515625" style="33" customWidth="1"/>
    <col min="3078" max="3078" width="10.85546875" style="33" customWidth="1"/>
    <col min="3079" max="3079" width="2.28515625" style="33" customWidth="1"/>
    <col min="3080" max="3080" width="11.140625" style="33" customWidth="1"/>
    <col min="3081" max="3081" width="1.85546875" style="33" customWidth="1"/>
    <col min="3082" max="3082" width="11" style="33" customWidth="1"/>
    <col min="3083" max="3083" width="0.85546875" style="33" customWidth="1"/>
    <col min="3084" max="3084" width="1.85546875" style="33" customWidth="1"/>
    <col min="3085" max="3085" width="11.85546875" style="33" bestFit="1" customWidth="1"/>
    <col min="3086" max="3086" width="15.140625" style="33" bestFit="1" customWidth="1"/>
    <col min="3087" max="3087" width="5" style="33" customWidth="1"/>
    <col min="3088" max="3088" width="10.28515625" style="33" bestFit="1" customWidth="1"/>
    <col min="3089" max="3089" width="5" style="33" customWidth="1"/>
    <col min="3090" max="3090" width="10.28515625" style="33" bestFit="1" customWidth="1"/>
    <col min="3091" max="3093" width="9" style="33"/>
    <col min="3094" max="3094" width="10.28515625" style="33" bestFit="1" customWidth="1"/>
    <col min="3095" max="3323" width="9" style="33"/>
    <col min="3324" max="3324" width="3.7109375" style="33" customWidth="1"/>
    <col min="3325" max="3325" width="4.85546875" style="33" customWidth="1"/>
    <col min="3326" max="3326" width="5.28515625" style="33" customWidth="1"/>
    <col min="3327" max="3327" width="31.140625" style="33" customWidth="1"/>
    <col min="3328" max="3328" width="7.7109375" style="33" customWidth="1"/>
    <col min="3329" max="3329" width="2.28515625" style="33" customWidth="1"/>
    <col min="3330" max="3330" width="11.7109375" style="33" customWidth="1"/>
    <col min="3331" max="3331" width="2.42578125" style="33" customWidth="1"/>
    <col min="3332" max="3332" width="11.7109375" style="33" customWidth="1"/>
    <col min="3333" max="3333" width="2.28515625" style="33" customWidth="1"/>
    <col min="3334" max="3334" width="10.85546875" style="33" customWidth="1"/>
    <col min="3335" max="3335" width="2.28515625" style="33" customWidth="1"/>
    <col min="3336" max="3336" width="11.140625" style="33" customWidth="1"/>
    <col min="3337" max="3337" width="1.85546875" style="33" customWidth="1"/>
    <col min="3338" max="3338" width="11" style="33" customWidth="1"/>
    <col min="3339" max="3339" width="0.85546875" style="33" customWidth="1"/>
    <col min="3340" max="3340" width="1.85546875" style="33" customWidth="1"/>
    <col min="3341" max="3341" width="11.85546875" style="33" bestFit="1" customWidth="1"/>
    <col min="3342" max="3342" width="15.140625" style="33" bestFit="1" customWidth="1"/>
    <col min="3343" max="3343" width="5" style="33" customWidth="1"/>
    <col min="3344" max="3344" width="10.28515625" style="33" bestFit="1" customWidth="1"/>
    <col min="3345" max="3345" width="5" style="33" customWidth="1"/>
    <col min="3346" max="3346" width="10.28515625" style="33" bestFit="1" customWidth="1"/>
    <col min="3347" max="3349" width="9" style="33"/>
    <col min="3350" max="3350" width="10.28515625" style="33" bestFit="1" customWidth="1"/>
    <col min="3351" max="3579" width="9" style="33"/>
    <col min="3580" max="3580" width="3.7109375" style="33" customWidth="1"/>
    <col min="3581" max="3581" width="4.85546875" style="33" customWidth="1"/>
    <col min="3582" max="3582" width="5.28515625" style="33" customWidth="1"/>
    <col min="3583" max="3583" width="31.140625" style="33" customWidth="1"/>
    <col min="3584" max="3584" width="7.7109375" style="33" customWidth="1"/>
    <col min="3585" max="3585" width="2.28515625" style="33" customWidth="1"/>
    <col min="3586" max="3586" width="11.7109375" style="33" customWidth="1"/>
    <col min="3587" max="3587" width="2.42578125" style="33" customWidth="1"/>
    <col min="3588" max="3588" width="11.7109375" style="33" customWidth="1"/>
    <col min="3589" max="3589" width="2.28515625" style="33" customWidth="1"/>
    <col min="3590" max="3590" width="10.85546875" style="33" customWidth="1"/>
    <col min="3591" max="3591" width="2.28515625" style="33" customWidth="1"/>
    <col min="3592" max="3592" width="11.140625" style="33" customWidth="1"/>
    <col min="3593" max="3593" width="1.85546875" style="33" customWidth="1"/>
    <col min="3594" max="3594" width="11" style="33" customWidth="1"/>
    <col min="3595" max="3595" width="0.85546875" style="33" customWidth="1"/>
    <col min="3596" max="3596" width="1.85546875" style="33" customWidth="1"/>
    <col min="3597" max="3597" width="11.85546875" style="33" bestFit="1" customWidth="1"/>
    <col min="3598" max="3598" width="15.140625" style="33" bestFit="1" customWidth="1"/>
    <col min="3599" max="3599" width="5" style="33" customWidth="1"/>
    <col min="3600" max="3600" width="10.28515625" style="33" bestFit="1" customWidth="1"/>
    <col min="3601" max="3601" width="5" style="33" customWidth="1"/>
    <col min="3602" max="3602" width="10.28515625" style="33" bestFit="1" customWidth="1"/>
    <col min="3603" max="3605" width="9" style="33"/>
    <col min="3606" max="3606" width="10.28515625" style="33" bestFit="1" customWidth="1"/>
    <col min="3607" max="3835" width="9" style="33"/>
    <col min="3836" max="3836" width="3.7109375" style="33" customWidth="1"/>
    <col min="3837" max="3837" width="4.85546875" style="33" customWidth="1"/>
    <col min="3838" max="3838" width="5.28515625" style="33" customWidth="1"/>
    <col min="3839" max="3839" width="31.140625" style="33" customWidth="1"/>
    <col min="3840" max="3840" width="7.7109375" style="33" customWidth="1"/>
    <col min="3841" max="3841" width="2.28515625" style="33" customWidth="1"/>
    <col min="3842" max="3842" width="11.7109375" style="33" customWidth="1"/>
    <col min="3843" max="3843" width="2.42578125" style="33" customWidth="1"/>
    <col min="3844" max="3844" width="11.7109375" style="33" customWidth="1"/>
    <col min="3845" max="3845" width="2.28515625" style="33" customWidth="1"/>
    <col min="3846" max="3846" width="10.85546875" style="33" customWidth="1"/>
    <col min="3847" max="3847" width="2.28515625" style="33" customWidth="1"/>
    <col min="3848" max="3848" width="11.140625" style="33" customWidth="1"/>
    <col min="3849" max="3849" width="1.85546875" style="33" customWidth="1"/>
    <col min="3850" max="3850" width="11" style="33" customWidth="1"/>
    <col min="3851" max="3851" width="0.85546875" style="33" customWidth="1"/>
    <col min="3852" max="3852" width="1.85546875" style="33" customWidth="1"/>
    <col min="3853" max="3853" width="11.85546875" style="33" bestFit="1" customWidth="1"/>
    <col min="3854" max="3854" width="15.140625" style="33" bestFit="1" customWidth="1"/>
    <col min="3855" max="3855" width="5" style="33" customWidth="1"/>
    <col min="3856" max="3856" width="10.28515625" style="33" bestFit="1" customWidth="1"/>
    <col min="3857" max="3857" width="5" style="33" customWidth="1"/>
    <col min="3858" max="3858" width="10.28515625" style="33" bestFit="1" customWidth="1"/>
    <col min="3859" max="3861" width="9" style="33"/>
    <col min="3862" max="3862" width="10.28515625" style="33" bestFit="1" customWidth="1"/>
    <col min="3863" max="4091" width="9" style="33"/>
    <col min="4092" max="4092" width="3.7109375" style="33" customWidth="1"/>
    <col min="4093" max="4093" width="4.85546875" style="33" customWidth="1"/>
    <col min="4094" max="4094" width="5.28515625" style="33" customWidth="1"/>
    <col min="4095" max="4095" width="31.140625" style="33" customWidth="1"/>
    <col min="4096" max="4096" width="7.7109375" style="33" customWidth="1"/>
    <col min="4097" max="4097" width="2.28515625" style="33" customWidth="1"/>
    <col min="4098" max="4098" width="11.7109375" style="33" customWidth="1"/>
    <col min="4099" max="4099" width="2.42578125" style="33" customWidth="1"/>
    <col min="4100" max="4100" width="11.7109375" style="33" customWidth="1"/>
    <col min="4101" max="4101" width="2.28515625" style="33" customWidth="1"/>
    <col min="4102" max="4102" width="10.85546875" style="33" customWidth="1"/>
    <col min="4103" max="4103" width="2.28515625" style="33" customWidth="1"/>
    <col min="4104" max="4104" width="11.140625" style="33" customWidth="1"/>
    <col min="4105" max="4105" width="1.85546875" style="33" customWidth="1"/>
    <col min="4106" max="4106" width="11" style="33" customWidth="1"/>
    <col min="4107" max="4107" width="0.85546875" style="33" customWidth="1"/>
    <col min="4108" max="4108" width="1.85546875" style="33" customWidth="1"/>
    <col min="4109" max="4109" width="11.85546875" style="33" bestFit="1" customWidth="1"/>
    <col min="4110" max="4110" width="15.140625" style="33" bestFit="1" customWidth="1"/>
    <col min="4111" max="4111" width="5" style="33" customWidth="1"/>
    <col min="4112" max="4112" width="10.28515625" style="33" bestFit="1" customWidth="1"/>
    <col min="4113" max="4113" width="5" style="33" customWidth="1"/>
    <col min="4114" max="4114" width="10.28515625" style="33" bestFit="1" customWidth="1"/>
    <col min="4115" max="4117" width="9" style="33"/>
    <col min="4118" max="4118" width="10.28515625" style="33" bestFit="1" customWidth="1"/>
    <col min="4119" max="4347" width="9" style="33"/>
    <col min="4348" max="4348" width="3.7109375" style="33" customWidth="1"/>
    <col min="4349" max="4349" width="4.85546875" style="33" customWidth="1"/>
    <col min="4350" max="4350" width="5.28515625" style="33" customWidth="1"/>
    <col min="4351" max="4351" width="31.140625" style="33" customWidth="1"/>
    <col min="4352" max="4352" width="7.7109375" style="33" customWidth="1"/>
    <col min="4353" max="4353" width="2.28515625" style="33" customWidth="1"/>
    <col min="4354" max="4354" width="11.7109375" style="33" customWidth="1"/>
    <col min="4355" max="4355" width="2.42578125" style="33" customWidth="1"/>
    <col min="4356" max="4356" width="11.7109375" style="33" customWidth="1"/>
    <col min="4357" max="4357" width="2.28515625" style="33" customWidth="1"/>
    <col min="4358" max="4358" width="10.85546875" style="33" customWidth="1"/>
    <col min="4359" max="4359" width="2.28515625" style="33" customWidth="1"/>
    <col min="4360" max="4360" width="11.140625" style="33" customWidth="1"/>
    <col min="4361" max="4361" width="1.85546875" style="33" customWidth="1"/>
    <col min="4362" max="4362" width="11" style="33" customWidth="1"/>
    <col min="4363" max="4363" width="0.85546875" style="33" customWidth="1"/>
    <col min="4364" max="4364" width="1.85546875" style="33" customWidth="1"/>
    <col min="4365" max="4365" width="11.85546875" style="33" bestFit="1" customWidth="1"/>
    <col min="4366" max="4366" width="15.140625" style="33" bestFit="1" customWidth="1"/>
    <col min="4367" max="4367" width="5" style="33" customWidth="1"/>
    <col min="4368" max="4368" width="10.28515625" style="33" bestFit="1" customWidth="1"/>
    <col min="4369" max="4369" width="5" style="33" customWidth="1"/>
    <col min="4370" max="4370" width="10.28515625" style="33" bestFit="1" customWidth="1"/>
    <col min="4371" max="4373" width="9" style="33"/>
    <col min="4374" max="4374" width="10.28515625" style="33" bestFit="1" customWidth="1"/>
    <col min="4375" max="4603" width="9" style="33"/>
    <col min="4604" max="4604" width="3.7109375" style="33" customWidth="1"/>
    <col min="4605" max="4605" width="4.85546875" style="33" customWidth="1"/>
    <col min="4606" max="4606" width="5.28515625" style="33" customWidth="1"/>
    <col min="4607" max="4607" width="31.140625" style="33" customWidth="1"/>
    <col min="4608" max="4608" width="7.7109375" style="33" customWidth="1"/>
    <col min="4609" max="4609" width="2.28515625" style="33" customWidth="1"/>
    <col min="4610" max="4610" width="11.7109375" style="33" customWidth="1"/>
    <col min="4611" max="4611" width="2.42578125" style="33" customWidth="1"/>
    <col min="4612" max="4612" width="11.7109375" style="33" customWidth="1"/>
    <col min="4613" max="4613" width="2.28515625" style="33" customWidth="1"/>
    <col min="4614" max="4614" width="10.85546875" style="33" customWidth="1"/>
    <col min="4615" max="4615" width="2.28515625" style="33" customWidth="1"/>
    <col min="4616" max="4616" width="11.140625" style="33" customWidth="1"/>
    <col min="4617" max="4617" width="1.85546875" style="33" customWidth="1"/>
    <col min="4618" max="4618" width="11" style="33" customWidth="1"/>
    <col min="4619" max="4619" width="0.85546875" style="33" customWidth="1"/>
    <col min="4620" max="4620" width="1.85546875" style="33" customWidth="1"/>
    <col min="4621" max="4621" width="11.85546875" style="33" bestFit="1" customWidth="1"/>
    <col min="4622" max="4622" width="15.140625" style="33" bestFit="1" customWidth="1"/>
    <col min="4623" max="4623" width="5" style="33" customWidth="1"/>
    <col min="4624" max="4624" width="10.28515625" style="33" bestFit="1" customWidth="1"/>
    <col min="4625" max="4625" width="5" style="33" customWidth="1"/>
    <col min="4626" max="4626" width="10.28515625" style="33" bestFit="1" customWidth="1"/>
    <col min="4627" max="4629" width="9" style="33"/>
    <col min="4630" max="4630" width="10.28515625" style="33" bestFit="1" customWidth="1"/>
    <col min="4631" max="4859" width="9" style="33"/>
    <col min="4860" max="4860" width="3.7109375" style="33" customWidth="1"/>
    <col min="4861" max="4861" width="4.85546875" style="33" customWidth="1"/>
    <col min="4862" max="4862" width="5.28515625" style="33" customWidth="1"/>
    <col min="4863" max="4863" width="31.140625" style="33" customWidth="1"/>
    <col min="4864" max="4864" width="7.7109375" style="33" customWidth="1"/>
    <col min="4865" max="4865" width="2.28515625" style="33" customWidth="1"/>
    <col min="4866" max="4866" width="11.7109375" style="33" customWidth="1"/>
    <col min="4867" max="4867" width="2.42578125" style="33" customWidth="1"/>
    <col min="4868" max="4868" width="11.7109375" style="33" customWidth="1"/>
    <col min="4869" max="4869" width="2.28515625" style="33" customWidth="1"/>
    <col min="4870" max="4870" width="10.85546875" style="33" customWidth="1"/>
    <col min="4871" max="4871" width="2.28515625" style="33" customWidth="1"/>
    <col min="4872" max="4872" width="11.140625" style="33" customWidth="1"/>
    <col min="4873" max="4873" width="1.85546875" style="33" customWidth="1"/>
    <col min="4874" max="4874" width="11" style="33" customWidth="1"/>
    <col min="4875" max="4875" width="0.85546875" style="33" customWidth="1"/>
    <col min="4876" max="4876" width="1.85546875" style="33" customWidth="1"/>
    <col min="4877" max="4877" width="11.85546875" style="33" bestFit="1" customWidth="1"/>
    <col min="4878" max="4878" width="15.140625" style="33" bestFit="1" customWidth="1"/>
    <col min="4879" max="4879" width="5" style="33" customWidth="1"/>
    <col min="4880" max="4880" width="10.28515625" style="33" bestFit="1" customWidth="1"/>
    <col min="4881" max="4881" width="5" style="33" customWidth="1"/>
    <col min="4882" max="4882" width="10.28515625" style="33" bestFit="1" customWidth="1"/>
    <col min="4883" max="4885" width="9" style="33"/>
    <col min="4886" max="4886" width="10.28515625" style="33" bestFit="1" customWidth="1"/>
    <col min="4887" max="5115" width="9" style="33"/>
    <col min="5116" max="5116" width="3.7109375" style="33" customWidth="1"/>
    <col min="5117" max="5117" width="4.85546875" style="33" customWidth="1"/>
    <col min="5118" max="5118" width="5.28515625" style="33" customWidth="1"/>
    <col min="5119" max="5119" width="31.140625" style="33" customWidth="1"/>
    <col min="5120" max="5120" width="7.7109375" style="33" customWidth="1"/>
    <col min="5121" max="5121" width="2.28515625" style="33" customWidth="1"/>
    <col min="5122" max="5122" width="11.7109375" style="33" customWidth="1"/>
    <col min="5123" max="5123" width="2.42578125" style="33" customWidth="1"/>
    <col min="5124" max="5124" width="11.7109375" style="33" customWidth="1"/>
    <col min="5125" max="5125" width="2.28515625" style="33" customWidth="1"/>
    <col min="5126" max="5126" width="10.85546875" style="33" customWidth="1"/>
    <col min="5127" max="5127" width="2.28515625" style="33" customWidth="1"/>
    <col min="5128" max="5128" width="11.140625" style="33" customWidth="1"/>
    <col min="5129" max="5129" width="1.85546875" style="33" customWidth="1"/>
    <col min="5130" max="5130" width="11" style="33" customWidth="1"/>
    <col min="5131" max="5131" width="0.85546875" style="33" customWidth="1"/>
    <col min="5132" max="5132" width="1.85546875" style="33" customWidth="1"/>
    <col min="5133" max="5133" width="11.85546875" style="33" bestFit="1" customWidth="1"/>
    <col min="5134" max="5134" width="15.140625" style="33" bestFit="1" customWidth="1"/>
    <col min="5135" max="5135" width="5" style="33" customWidth="1"/>
    <col min="5136" max="5136" width="10.28515625" style="33" bestFit="1" customWidth="1"/>
    <col min="5137" max="5137" width="5" style="33" customWidth="1"/>
    <col min="5138" max="5138" width="10.28515625" style="33" bestFit="1" customWidth="1"/>
    <col min="5139" max="5141" width="9" style="33"/>
    <col min="5142" max="5142" width="10.28515625" style="33" bestFit="1" customWidth="1"/>
    <col min="5143" max="5371" width="9" style="33"/>
    <col min="5372" max="5372" width="3.7109375" style="33" customWidth="1"/>
    <col min="5373" max="5373" width="4.85546875" style="33" customWidth="1"/>
    <col min="5374" max="5374" width="5.28515625" style="33" customWidth="1"/>
    <col min="5375" max="5375" width="31.140625" style="33" customWidth="1"/>
    <col min="5376" max="5376" width="7.7109375" style="33" customWidth="1"/>
    <col min="5377" max="5377" width="2.28515625" style="33" customWidth="1"/>
    <col min="5378" max="5378" width="11.7109375" style="33" customWidth="1"/>
    <col min="5379" max="5379" width="2.42578125" style="33" customWidth="1"/>
    <col min="5380" max="5380" width="11.7109375" style="33" customWidth="1"/>
    <col min="5381" max="5381" width="2.28515625" style="33" customWidth="1"/>
    <col min="5382" max="5382" width="10.85546875" style="33" customWidth="1"/>
    <col min="5383" max="5383" width="2.28515625" style="33" customWidth="1"/>
    <col min="5384" max="5384" width="11.140625" style="33" customWidth="1"/>
    <col min="5385" max="5385" width="1.85546875" style="33" customWidth="1"/>
    <col min="5386" max="5386" width="11" style="33" customWidth="1"/>
    <col min="5387" max="5387" width="0.85546875" style="33" customWidth="1"/>
    <col min="5388" max="5388" width="1.85546875" style="33" customWidth="1"/>
    <col min="5389" max="5389" width="11.85546875" style="33" bestFit="1" customWidth="1"/>
    <col min="5390" max="5390" width="15.140625" style="33" bestFit="1" customWidth="1"/>
    <col min="5391" max="5391" width="5" style="33" customWidth="1"/>
    <col min="5392" max="5392" width="10.28515625" style="33" bestFit="1" customWidth="1"/>
    <col min="5393" max="5393" width="5" style="33" customWidth="1"/>
    <col min="5394" max="5394" width="10.28515625" style="33" bestFit="1" customWidth="1"/>
    <col min="5395" max="5397" width="9" style="33"/>
    <col min="5398" max="5398" width="10.28515625" style="33" bestFit="1" customWidth="1"/>
    <col min="5399" max="5627" width="9" style="33"/>
    <col min="5628" max="5628" width="3.7109375" style="33" customWidth="1"/>
    <col min="5629" max="5629" width="4.85546875" style="33" customWidth="1"/>
    <col min="5630" max="5630" width="5.28515625" style="33" customWidth="1"/>
    <col min="5631" max="5631" width="31.140625" style="33" customWidth="1"/>
    <col min="5632" max="5632" width="7.7109375" style="33" customWidth="1"/>
    <col min="5633" max="5633" width="2.28515625" style="33" customWidth="1"/>
    <col min="5634" max="5634" width="11.7109375" style="33" customWidth="1"/>
    <col min="5635" max="5635" width="2.42578125" style="33" customWidth="1"/>
    <col min="5636" max="5636" width="11.7109375" style="33" customWidth="1"/>
    <col min="5637" max="5637" width="2.28515625" style="33" customWidth="1"/>
    <col min="5638" max="5638" width="10.85546875" style="33" customWidth="1"/>
    <col min="5639" max="5639" width="2.28515625" style="33" customWidth="1"/>
    <col min="5640" max="5640" width="11.140625" style="33" customWidth="1"/>
    <col min="5641" max="5641" width="1.85546875" style="33" customWidth="1"/>
    <col min="5642" max="5642" width="11" style="33" customWidth="1"/>
    <col min="5643" max="5643" width="0.85546875" style="33" customWidth="1"/>
    <col min="5644" max="5644" width="1.85546875" style="33" customWidth="1"/>
    <col min="5645" max="5645" width="11.85546875" style="33" bestFit="1" customWidth="1"/>
    <col min="5646" max="5646" width="15.140625" style="33" bestFit="1" customWidth="1"/>
    <col min="5647" max="5647" width="5" style="33" customWidth="1"/>
    <col min="5648" max="5648" width="10.28515625" style="33" bestFit="1" customWidth="1"/>
    <col min="5649" max="5649" width="5" style="33" customWidth="1"/>
    <col min="5650" max="5650" width="10.28515625" style="33" bestFit="1" customWidth="1"/>
    <col min="5651" max="5653" width="9" style="33"/>
    <col min="5654" max="5654" width="10.28515625" style="33" bestFit="1" customWidth="1"/>
    <col min="5655" max="5883" width="9" style="33"/>
    <col min="5884" max="5884" width="3.7109375" style="33" customWidth="1"/>
    <col min="5885" max="5885" width="4.85546875" style="33" customWidth="1"/>
    <col min="5886" max="5886" width="5.28515625" style="33" customWidth="1"/>
    <col min="5887" max="5887" width="31.140625" style="33" customWidth="1"/>
    <col min="5888" max="5888" width="7.7109375" style="33" customWidth="1"/>
    <col min="5889" max="5889" width="2.28515625" style="33" customWidth="1"/>
    <col min="5890" max="5890" width="11.7109375" style="33" customWidth="1"/>
    <col min="5891" max="5891" width="2.42578125" style="33" customWidth="1"/>
    <col min="5892" max="5892" width="11.7109375" style="33" customWidth="1"/>
    <col min="5893" max="5893" width="2.28515625" style="33" customWidth="1"/>
    <col min="5894" max="5894" width="10.85546875" style="33" customWidth="1"/>
    <col min="5895" max="5895" width="2.28515625" style="33" customWidth="1"/>
    <col min="5896" max="5896" width="11.140625" style="33" customWidth="1"/>
    <col min="5897" max="5897" width="1.85546875" style="33" customWidth="1"/>
    <col min="5898" max="5898" width="11" style="33" customWidth="1"/>
    <col min="5899" max="5899" width="0.85546875" style="33" customWidth="1"/>
    <col min="5900" max="5900" width="1.85546875" style="33" customWidth="1"/>
    <col min="5901" max="5901" width="11.85546875" style="33" bestFit="1" customWidth="1"/>
    <col min="5902" max="5902" width="15.140625" style="33" bestFit="1" customWidth="1"/>
    <col min="5903" max="5903" width="5" style="33" customWidth="1"/>
    <col min="5904" max="5904" width="10.28515625" style="33" bestFit="1" customWidth="1"/>
    <col min="5905" max="5905" width="5" style="33" customWidth="1"/>
    <col min="5906" max="5906" width="10.28515625" style="33" bestFit="1" customWidth="1"/>
    <col min="5907" max="5909" width="9" style="33"/>
    <col min="5910" max="5910" width="10.28515625" style="33" bestFit="1" customWidth="1"/>
    <col min="5911" max="6139" width="9" style="33"/>
    <col min="6140" max="6140" width="3.7109375" style="33" customWidth="1"/>
    <col min="6141" max="6141" width="4.85546875" style="33" customWidth="1"/>
    <col min="6142" max="6142" width="5.28515625" style="33" customWidth="1"/>
    <col min="6143" max="6143" width="31.140625" style="33" customWidth="1"/>
    <col min="6144" max="6144" width="7.7109375" style="33" customWidth="1"/>
    <col min="6145" max="6145" width="2.28515625" style="33" customWidth="1"/>
    <col min="6146" max="6146" width="11.7109375" style="33" customWidth="1"/>
    <col min="6147" max="6147" width="2.42578125" style="33" customWidth="1"/>
    <col min="6148" max="6148" width="11.7109375" style="33" customWidth="1"/>
    <col min="6149" max="6149" width="2.28515625" style="33" customWidth="1"/>
    <col min="6150" max="6150" width="10.85546875" style="33" customWidth="1"/>
    <col min="6151" max="6151" width="2.28515625" style="33" customWidth="1"/>
    <col min="6152" max="6152" width="11.140625" style="33" customWidth="1"/>
    <col min="6153" max="6153" width="1.85546875" style="33" customWidth="1"/>
    <col min="6154" max="6154" width="11" style="33" customWidth="1"/>
    <col min="6155" max="6155" width="0.85546875" style="33" customWidth="1"/>
    <col min="6156" max="6156" width="1.85546875" style="33" customWidth="1"/>
    <col min="6157" max="6157" width="11.85546875" style="33" bestFit="1" customWidth="1"/>
    <col min="6158" max="6158" width="15.140625" style="33" bestFit="1" customWidth="1"/>
    <col min="6159" max="6159" width="5" style="33" customWidth="1"/>
    <col min="6160" max="6160" width="10.28515625" style="33" bestFit="1" customWidth="1"/>
    <col min="6161" max="6161" width="5" style="33" customWidth="1"/>
    <col min="6162" max="6162" width="10.28515625" style="33" bestFit="1" customWidth="1"/>
    <col min="6163" max="6165" width="9" style="33"/>
    <col min="6166" max="6166" width="10.28515625" style="33" bestFit="1" customWidth="1"/>
    <col min="6167" max="6395" width="9" style="33"/>
    <col min="6396" max="6396" width="3.7109375" style="33" customWidth="1"/>
    <col min="6397" max="6397" width="4.85546875" style="33" customWidth="1"/>
    <col min="6398" max="6398" width="5.28515625" style="33" customWidth="1"/>
    <col min="6399" max="6399" width="31.140625" style="33" customWidth="1"/>
    <col min="6400" max="6400" width="7.7109375" style="33" customWidth="1"/>
    <col min="6401" max="6401" width="2.28515625" style="33" customWidth="1"/>
    <col min="6402" max="6402" width="11.7109375" style="33" customWidth="1"/>
    <col min="6403" max="6403" width="2.42578125" style="33" customWidth="1"/>
    <col min="6404" max="6404" width="11.7109375" style="33" customWidth="1"/>
    <col min="6405" max="6405" width="2.28515625" style="33" customWidth="1"/>
    <col min="6406" max="6406" width="10.85546875" style="33" customWidth="1"/>
    <col min="6407" max="6407" width="2.28515625" style="33" customWidth="1"/>
    <col min="6408" max="6408" width="11.140625" style="33" customWidth="1"/>
    <col min="6409" max="6409" width="1.85546875" style="33" customWidth="1"/>
    <col min="6410" max="6410" width="11" style="33" customWidth="1"/>
    <col min="6411" max="6411" width="0.85546875" style="33" customWidth="1"/>
    <col min="6412" max="6412" width="1.85546875" style="33" customWidth="1"/>
    <col min="6413" max="6413" width="11.85546875" style="33" bestFit="1" customWidth="1"/>
    <col min="6414" max="6414" width="15.140625" style="33" bestFit="1" customWidth="1"/>
    <col min="6415" max="6415" width="5" style="33" customWidth="1"/>
    <col min="6416" max="6416" width="10.28515625" style="33" bestFit="1" customWidth="1"/>
    <col min="6417" max="6417" width="5" style="33" customWidth="1"/>
    <col min="6418" max="6418" width="10.28515625" style="33" bestFit="1" customWidth="1"/>
    <col min="6419" max="6421" width="9" style="33"/>
    <col min="6422" max="6422" width="10.28515625" style="33" bestFit="1" customWidth="1"/>
    <col min="6423" max="6651" width="9" style="33"/>
    <col min="6652" max="6652" width="3.7109375" style="33" customWidth="1"/>
    <col min="6653" max="6653" width="4.85546875" style="33" customWidth="1"/>
    <col min="6654" max="6654" width="5.28515625" style="33" customWidth="1"/>
    <col min="6655" max="6655" width="31.140625" style="33" customWidth="1"/>
    <col min="6656" max="6656" width="7.7109375" style="33" customWidth="1"/>
    <col min="6657" max="6657" width="2.28515625" style="33" customWidth="1"/>
    <col min="6658" max="6658" width="11.7109375" style="33" customWidth="1"/>
    <col min="6659" max="6659" width="2.42578125" style="33" customWidth="1"/>
    <col min="6660" max="6660" width="11.7109375" style="33" customWidth="1"/>
    <col min="6661" max="6661" width="2.28515625" style="33" customWidth="1"/>
    <col min="6662" max="6662" width="10.85546875" style="33" customWidth="1"/>
    <col min="6663" max="6663" width="2.28515625" style="33" customWidth="1"/>
    <col min="6664" max="6664" width="11.140625" style="33" customWidth="1"/>
    <col min="6665" max="6665" width="1.85546875" style="33" customWidth="1"/>
    <col min="6666" max="6666" width="11" style="33" customWidth="1"/>
    <col min="6667" max="6667" width="0.85546875" style="33" customWidth="1"/>
    <col min="6668" max="6668" width="1.85546875" style="33" customWidth="1"/>
    <col min="6669" max="6669" width="11.85546875" style="33" bestFit="1" customWidth="1"/>
    <col min="6670" max="6670" width="15.140625" style="33" bestFit="1" customWidth="1"/>
    <col min="6671" max="6671" width="5" style="33" customWidth="1"/>
    <col min="6672" max="6672" width="10.28515625" style="33" bestFit="1" customWidth="1"/>
    <col min="6673" max="6673" width="5" style="33" customWidth="1"/>
    <col min="6674" max="6674" width="10.28515625" style="33" bestFit="1" customWidth="1"/>
    <col min="6675" max="6677" width="9" style="33"/>
    <col min="6678" max="6678" width="10.28515625" style="33" bestFit="1" customWidth="1"/>
    <col min="6679" max="6907" width="9" style="33"/>
    <col min="6908" max="6908" width="3.7109375" style="33" customWidth="1"/>
    <col min="6909" max="6909" width="4.85546875" style="33" customWidth="1"/>
    <col min="6910" max="6910" width="5.28515625" style="33" customWidth="1"/>
    <col min="6911" max="6911" width="31.140625" style="33" customWidth="1"/>
    <col min="6912" max="6912" width="7.7109375" style="33" customWidth="1"/>
    <col min="6913" max="6913" width="2.28515625" style="33" customWidth="1"/>
    <col min="6914" max="6914" width="11.7109375" style="33" customWidth="1"/>
    <col min="6915" max="6915" width="2.42578125" style="33" customWidth="1"/>
    <col min="6916" max="6916" width="11.7109375" style="33" customWidth="1"/>
    <col min="6917" max="6917" width="2.28515625" style="33" customWidth="1"/>
    <col min="6918" max="6918" width="10.85546875" style="33" customWidth="1"/>
    <col min="6919" max="6919" width="2.28515625" style="33" customWidth="1"/>
    <col min="6920" max="6920" width="11.140625" style="33" customWidth="1"/>
    <col min="6921" max="6921" width="1.85546875" style="33" customWidth="1"/>
    <col min="6922" max="6922" width="11" style="33" customWidth="1"/>
    <col min="6923" max="6923" width="0.85546875" style="33" customWidth="1"/>
    <col min="6924" max="6924" width="1.85546875" style="33" customWidth="1"/>
    <col min="6925" max="6925" width="11.85546875" style="33" bestFit="1" customWidth="1"/>
    <col min="6926" max="6926" width="15.140625" style="33" bestFit="1" customWidth="1"/>
    <col min="6927" max="6927" width="5" style="33" customWidth="1"/>
    <col min="6928" max="6928" width="10.28515625" style="33" bestFit="1" customWidth="1"/>
    <col min="6929" max="6929" width="5" style="33" customWidth="1"/>
    <col min="6930" max="6930" width="10.28515625" style="33" bestFit="1" customWidth="1"/>
    <col min="6931" max="6933" width="9" style="33"/>
    <col min="6934" max="6934" width="10.28515625" style="33" bestFit="1" customWidth="1"/>
    <col min="6935" max="7163" width="9" style="33"/>
    <col min="7164" max="7164" width="3.7109375" style="33" customWidth="1"/>
    <col min="7165" max="7165" width="4.85546875" style="33" customWidth="1"/>
    <col min="7166" max="7166" width="5.28515625" style="33" customWidth="1"/>
    <col min="7167" max="7167" width="31.140625" style="33" customWidth="1"/>
    <col min="7168" max="7168" width="7.7109375" style="33" customWidth="1"/>
    <col min="7169" max="7169" width="2.28515625" style="33" customWidth="1"/>
    <col min="7170" max="7170" width="11.7109375" style="33" customWidth="1"/>
    <col min="7171" max="7171" width="2.42578125" style="33" customWidth="1"/>
    <col min="7172" max="7172" width="11.7109375" style="33" customWidth="1"/>
    <col min="7173" max="7173" width="2.28515625" style="33" customWidth="1"/>
    <col min="7174" max="7174" width="10.85546875" style="33" customWidth="1"/>
    <col min="7175" max="7175" width="2.28515625" style="33" customWidth="1"/>
    <col min="7176" max="7176" width="11.140625" style="33" customWidth="1"/>
    <col min="7177" max="7177" width="1.85546875" style="33" customWidth="1"/>
    <col min="7178" max="7178" width="11" style="33" customWidth="1"/>
    <col min="7179" max="7179" width="0.85546875" style="33" customWidth="1"/>
    <col min="7180" max="7180" width="1.85546875" style="33" customWidth="1"/>
    <col min="7181" max="7181" width="11.85546875" style="33" bestFit="1" customWidth="1"/>
    <col min="7182" max="7182" width="15.140625" style="33" bestFit="1" customWidth="1"/>
    <col min="7183" max="7183" width="5" style="33" customWidth="1"/>
    <col min="7184" max="7184" width="10.28515625" style="33" bestFit="1" customWidth="1"/>
    <col min="7185" max="7185" width="5" style="33" customWidth="1"/>
    <col min="7186" max="7186" width="10.28515625" style="33" bestFit="1" customWidth="1"/>
    <col min="7187" max="7189" width="9" style="33"/>
    <col min="7190" max="7190" width="10.28515625" style="33" bestFit="1" customWidth="1"/>
    <col min="7191" max="7419" width="9" style="33"/>
    <col min="7420" max="7420" width="3.7109375" style="33" customWidth="1"/>
    <col min="7421" max="7421" width="4.85546875" style="33" customWidth="1"/>
    <col min="7422" max="7422" width="5.28515625" style="33" customWidth="1"/>
    <col min="7423" max="7423" width="31.140625" style="33" customWidth="1"/>
    <col min="7424" max="7424" width="7.7109375" style="33" customWidth="1"/>
    <col min="7425" max="7425" width="2.28515625" style="33" customWidth="1"/>
    <col min="7426" max="7426" width="11.7109375" style="33" customWidth="1"/>
    <col min="7427" max="7427" width="2.42578125" style="33" customWidth="1"/>
    <col min="7428" max="7428" width="11.7109375" style="33" customWidth="1"/>
    <col min="7429" max="7429" width="2.28515625" style="33" customWidth="1"/>
    <col min="7430" max="7430" width="10.85546875" style="33" customWidth="1"/>
    <col min="7431" max="7431" width="2.28515625" style="33" customWidth="1"/>
    <col min="7432" max="7432" width="11.140625" style="33" customWidth="1"/>
    <col min="7433" max="7433" width="1.85546875" style="33" customWidth="1"/>
    <col min="7434" max="7434" width="11" style="33" customWidth="1"/>
    <col min="7435" max="7435" width="0.85546875" style="33" customWidth="1"/>
    <col min="7436" max="7436" width="1.85546875" style="33" customWidth="1"/>
    <col min="7437" max="7437" width="11.85546875" style="33" bestFit="1" customWidth="1"/>
    <col min="7438" max="7438" width="15.140625" style="33" bestFit="1" customWidth="1"/>
    <col min="7439" max="7439" width="5" style="33" customWidth="1"/>
    <col min="7440" max="7440" width="10.28515625" style="33" bestFit="1" customWidth="1"/>
    <col min="7441" max="7441" width="5" style="33" customWidth="1"/>
    <col min="7442" max="7442" width="10.28515625" style="33" bestFit="1" customWidth="1"/>
    <col min="7443" max="7445" width="9" style="33"/>
    <col min="7446" max="7446" width="10.28515625" style="33" bestFit="1" customWidth="1"/>
    <col min="7447" max="7675" width="9" style="33"/>
    <col min="7676" max="7676" width="3.7109375" style="33" customWidth="1"/>
    <col min="7677" max="7677" width="4.85546875" style="33" customWidth="1"/>
    <col min="7678" max="7678" width="5.28515625" style="33" customWidth="1"/>
    <col min="7679" max="7679" width="31.140625" style="33" customWidth="1"/>
    <col min="7680" max="7680" width="7.7109375" style="33" customWidth="1"/>
    <col min="7681" max="7681" width="2.28515625" style="33" customWidth="1"/>
    <col min="7682" max="7682" width="11.7109375" style="33" customWidth="1"/>
    <col min="7683" max="7683" width="2.42578125" style="33" customWidth="1"/>
    <col min="7684" max="7684" width="11.7109375" style="33" customWidth="1"/>
    <col min="7685" max="7685" width="2.28515625" style="33" customWidth="1"/>
    <col min="7686" max="7686" width="10.85546875" style="33" customWidth="1"/>
    <col min="7687" max="7687" width="2.28515625" style="33" customWidth="1"/>
    <col min="7688" max="7688" width="11.140625" style="33" customWidth="1"/>
    <col min="7689" max="7689" width="1.85546875" style="33" customWidth="1"/>
    <col min="7690" max="7690" width="11" style="33" customWidth="1"/>
    <col min="7691" max="7691" width="0.85546875" style="33" customWidth="1"/>
    <col min="7692" max="7692" width="1.85546875" style="33" customWidth="1"/>
    <col min="7693" max="7693" width="11.85546875" style="33" bestFit="1" customWidth="1"/>
    <col min="7694" max="7694" width="15.140625" style="33" bestFit="1" customWidth="1"/>
    <col min="7695" max="7695" width="5" style="33" customWidth="1"/>
    <col min="7696" max="7696" width="10.28515625" style="33" bestFit="1" customWidth="1"/>
    <col min="7697" max="7697" width="5" style="33" customWidth="1"/>
    <col min="7698" max="7698" width="10.28515625" style="33" bestFit="1" customWidth="1"/>
    <col min="7699" max="7701" width="9" style="33"/>
    <col min="7702" max="7702" width="10.28515625" style="33" bestFit="1" customWidth="1"/>
    <col min="7703" max="7931" width="9" style="33"/>
    <col min="7932" max="7932" width="3.7109375" style="33" customWidth="1"/>
    <col min="7933" max="7933" width="4.85546875" style="33" customWidth="1"/>
    <col min="7934" max="7934" width="5.28515625" style="33" customWidth="1"/>
    <col min="7935" max="7935" width="31.140625" style="33" customWidth="1"/>
    <col min="7936" max="7936" width="7.7109375" style="33" customWidth="1"/>
    <col min="7937" max="7937" width="2.28515625" style="33" customWidth="1"/>
    <col min="7938" max="7938" width="11.7109375" style="33" customWidth="1"/>
    <col min="7939" max="7939" width="2.42578125" style="33" customWidth="1"/>
    <col min="7940" max="7940" width="11.7109375" style="33" customWidth="1"/>
    <col min="7941" max="7941" width="2.28515625" style="33" customWidth="1"/>
    <col min="7942" max="7942" width="10.85546875" style="33" customWidth="1"/>
    <col min="7943" max="7943" width="2.28515625" style="33" customWidth="1"/>
    <col min="7944" max="7944" width="11.140625" style="33" customWidth="1"/>
    <col min="7945" max="7945" width="1.85546875" style="33" customWidth="1"/>
    <col min="7946" max="7946" width="11" style="33" customWidth="1"/>
    <col min="7947" max="7947" width="0.85546875" style="33" customWidth="1"/>
    <col min="7948" max="7948" width="1.85546875" style="33" customWidth="1"/>
    <col min="7949" max="7949" width="11.85546875" style="33" bestFit="1" customWidth="1"/>
    <col min="7950" max="7950" width="15.140625" style="33" bestFit="1" customWidth="1"/>
    <col min="7951" max="7951" width="5" style="33" customWidth="1"/>
    <col min="7952" max="7952" width="10.28515625" style="33" bestFit="1" customWidth="1"/>
    <col min="7953" max="7953" width="5" style="33" customWidth="1"/>
    <col min="7954" max="7954" width="10.28515625" style="33" bestFit="1" customWidth="1"/>
    <col min="7955" max="7957" width="9" style="33"/>
    <col min="7958" max="7958" width="10.28515625" style="33" bestFit="1" customWidth="1"/>
    <col min="7959" max="8187" width="9" style="33"/>
    <col min="8188" max="8188" width="3.7109375" style="33" customWidth="1"/>
    <col min="8189" max="8189" width="4.85546875" style="33" customWidth="1"/>
    <col min="8190" max="8190" width="5.28515625" style="33" customWidth="1"/>
    <col min="8191" max="8191" width="31.140625" style="33" customWidth="1"/>
    <col min="8192" max="8192" width="7.7109375" style="33" customWidth="1"/>
    <col min="8193" max="8193" width="2.28515625" style="33" customWidth="1"/>
    <col min="8194" max="8194" width="11.7109375" style="33" customWidth="1"/>
    <col min="8195" max="8195" width="2.42578125" style="33" customWidth="1"/>
    <col min="8196" max="8196" width="11.7109375" style="33" customWidth="1"/>
    <col min="8197" max="8197" width="2.28515625" style="33" customWidth="1"/>
    <col min="8198" max="8198" width="10.85546875" style="33" customWidth="1"/>
    <col min="8199" max="8199" width="2.28515625" style="33" customWidth="1"/>
    <col min="8200" max="8200" width="11.140625" style="33" customWidth="1"/>
    <col min="8201" max="8201" width="1.85546875" style="33" customWidth="1"/>
    <col min="8202" max="8202" width="11" style="33" customWidth="1"/>
    <col min="8203" max="8203" width="0.85546875" style="33" customWidth="1"/>
    <col min="8204" max="8204" width="1.85546875" style="33" customWidth="1"/>
    <col min="8205" max="8205" width="11.85546875" style="33" bestFit="1" customWidth="1"/>
    <col min="8206" max="8206" width="15.140625" style="33" bestFit="1" customWidth="1"/>
    <col min="8207" max="8207" width="5" style="33" customWidth="1"/>
    <col min="8208" max="8208" width="10.28515625" style="33" bestFit="1" customWidth="1"/>
    <col min="8209" max="8209" width="5" style="33" customWidth="1"/>
    <col min="8210" max="8210" width="10.28515625" style="33" bestFit="1" customWidth="1"/>
    <col min="8211" max="8213" width="9" style="33"/>
    <col min="8214" max="8214" width="10.28515625" style="33" bestFit="1" customWidth="1"/>
    <col min="8215" max="8443" width="9" style="33"/>
    <col min="8444" max="8444" width="3.7109375" style="33" customWidth="1"/>
    <col min="8445" max="8445" width="4.85546875" style="33" customWidth="1"/>
    <col min="8446" max="8446" width="5.28515625" style="33" customWidth="1"/>
    <col min="8447" max="8447" width="31.140625" style="33" customWidth="1"/>
    <col min="8448" max="8448" width="7.7109375" style="33" customWidth="1"/>
    <col min="8449" max="8449" width="2.28515625" style="33" customWidth="1"/>
    <col min="8450" max="8450" width="11.7109375" style="33" customWidth="1"/>
    <col min="8451" max="8451" width="2.42578125" style="33" customWidth="1"/>
    <col min="8452" max="8452" width="11.7109375" style="33" customWidth="1"/>
    <col min="8453" max="8453" width="2.28515625" style="33" customWidth="1"/>
    <col min="8454" max="8454" width="10.85546875" style="33" customWidth="1"/>
    <col min="8455" max="8455" width="2.28515625" style="33" customWidth="1"/>
    <col min="8456" max="8456" width="11.140625" style="33" customWidth="1"/>
    <col min="8457" max="8457" width="1.85546875" style="33" customWidth="1"/>
    <col min="8458" max="8458" width="11" style="33" customWidth="1"/>
    <col min="8459" max="8459" width="0.85546875" style="33" customWidth="1"/>
    <col min="8460" max="8460" width="1.85546875" style="33" customWidth="1"/>
    <col min="8461" max="8461" width="11.85546875" style="33" bestFit="1" customWidth="1"/>
    <col min="8462" max="8462" width="15.140625" style="33" bestFit="1" customWidth="1"/>
    <col min="8463" max="8463" width="5" style="33" customWidth="1"/>
    <col min="8464" max="8464" width="10.28515625" style="33" bestFit="1" customWidth="1"/>
    <col min="8465" max="8465" width="5" style="33" customWidth="1"/>
    <col min="8466" max="8466" width="10.28515625" style="33" bestFit="1" customWidth="1"/>
    <col min="8467" max="8469" width="9" style="33"/>
    <col min="8470" max="8470" width="10.28515625" style="33" bestFit="1" customWidth="1"/>
    <col min="8471" max="8699" width="9" style="33"/>
    <col min="8700" max="8700" width="3.7109375" style="33" customWidth="1"/>
    <col min="8701" max="8701" width="4.85546875" style="33" customWidth="1"/>
    <col min="8702" max="8702" width="5.28515625" style="33" customWidth="1"/>
    <col min="8703" max="8703" width="31.140625" style="33" customWidth="1"/>
    <col min="8704" max="8704" width="7.7109375" style="33" customWidth="1"/>
    <col min="8705" max="8705" width="2.28515625" style="33" customWidth="1"/>
    <col min="8706" max="8706" width="11.7109375" style="33" customWidth="1"/>
    <col min="8707" max="8707" width="2.42578125" style="33" customWidth="1"/>
    <col min="8708" max="8708" width="11.7109375" style="33" customWidth="1"/>
    <col min="8709" max="8709" width="2.28515625" style="33" customWidth="1"/>
    <col min="8710" max="8710" width="10.85546875" style="33" customWidth="1"/>
    <col min="8711" max="8711" width="2.28515625" style="33" customWidth="1"/>
    <col min="8712" max="8712" width="11.140625" style="33" customWidth="1"/>
    <col min="8713" max="8713" width="1.85546875" style="33" customWidth="1"/>
    <col min="8714" max="8714" width="11" style="33" customWidth="1"/>
    <col min="8715" max="8715" width="0.85546875" style="33" customWidth="1"/>
    <col min="8716" max="8716" width="1.85546875" style="33" customWidth="1"/>
    <col min="8717" max="8717" width="11.85546875" style="33" bestFit="1" customWidth="1"/>
    <col min="8718" max="8718" width="15.140625" style="33" bestFit="1" customWidth="1"/>
    <col min="8719" max="8719" width="5" style="33" customWidth="1"/>
    <col min="8720" max="8720" width="10.28515625" style="33" bestFit="1" customWidth="1"/>
    <col min="8721" max="8721" width="5" style="33" customWidth="1"/>
    <col min="8722" max="8722" width="10.28515625" style="33" bestFit="1" customWidth="1"/>
    <col min="8723" max="8725" width="9" style="33"/>
    <col min="8726" max="8726" width="10.28515625" style="33" bestFit="1" customWidth="1"/>
    <col min="8727" max="8955" width="9" style="33"/>
    <col min="8956" max="8956" width="3.7109375" style="33" customWidth="1"/>
    <col min="8957" max="8957" width="4.85546875" style="33" customWidth="1"/>
    <col min="8958" max="8958" width="5.28515625" style="33" customWidth="1"/>
    <col min="8959" max="8959" width="31.140625" style="33" customWidth="1"/>
    <col min="8960" max="8960" width="7.7109375" style="33" customWidth="1"/>
    <col min="8961" max="8961" width="2.28515625" style="33" customWidth="1"/>
    <col min="8962" max="8962" width="11.7109375" style="33" customWidth="1"/>
    <col min="8963" max="8963" width="2.42578125" style="33" customWidth="1"/>
    <col min="8964" max="8964" width="11.7109375" style="33" customWidth="1"/>
    <col min="8965" max="8965" width="2.28515625" style="33" customWidth="1"/>
    <col min="8966" max="8966" width="10.85546875" style="33" customWidth="1"/>
    <col min="8967" max="8967" width="2.28515625" style="33" customWidth="1"/>
    <col min="8968" max="8968" width="11.140625" style="33" customWidth="1"/>
    <col min="8969" max="8969" width="1.85546875" style="33" customWidth="1"/>
    <col min="8970" max="8970" width="11" style="33" customWidth="1"/>
    <col min="8971" max="8971" width="0.85546875" style="33" customWidth="1"/>
    <col min="8972" max="8972" width="1.85546875" style="33" customWidth="1"/>
    <col min="8973" max="8973" width="11.85546875" style="33" bestFit="1" customWidth="1"/>
    <col min="8974" max="8974" width="15.140625" style="33" bestFit="1" customWidth="1"/>
    <col min="8975" max="8975" width="5" style="33" customWidth="1"/>
    <col min="8976" max="8976" width="10.28515625" style="33" bestFit="1" customWidth="1"/>
    <col min="8977" max="8977" width="5" style="33" customWidth="1"/>
    <col min="8978" max="8978" width="10.28515625" style="33" bestFit="1" customWidth="1"/>
    <col min="8979" max="8981" width="9" style="33"/>
    <col min="8982" max="8982" width="10.28515625" style="33" bestFit="1" customWidth="1"/>
    <col min="8983" max="9211" width="9" style="33"/>
    <col min="9212" max="9212" width="3.7109375" style="33" customWidth="1"/>
    <col min="9213" max="9213" width="4.85546875" style="33" customWidth="1"/>
    <col min="9214" max="9214" width="5.28515625" style="33" customWidth="1"/>
    <col min="9215" max="9215" width="31.140625" style="33" customWidth="1"/>
    <col min="9216" max="9216" width="7.7109375" style="33" customWidth="1"/>
    <col min="9217" max="9217" width="2.28515625" style="33" customWidth="1"/>
    <col min="9218" max="9218" width="11.7109375" style="33" customWidth="1"/>
    <col min="9219" max="9219" width="2.42578125" style="33" customWidth="1"/>
    <col min="9220" max="9220" width="11.7109375" style="33" customWidth="1"/>
    <col min="9221" max="9221" width="2.28515625" style="33" customWidth="1"/>
    <col min="9222" max="9222" width="10.85546875" style="33" customWidth="1"/>
    <col min="9223" max="9223" width="2.28515625" style="33" customWidth="1"/>
    <col min="9224" max="9224" width="11.140625" style="33" customWidth="1"/>
    <col min="9225" max="9225" width="1.85546875" style="33" customWidth="1"/>
    <col min="9226" max="9226" width="11" style="33" customWidth="1"/>
    <col min="9227" max="9227" width="0.85546875" style="33" customWidth="1"/>
    <col min="9228" max="9228" width="1.85546875" style="33" customWidth="1"/>
    <col min="9229" max="9229" width="11.85546875" style="33" bestFit="1" customWidth="1"/>
    <col min="9230" max="9230" width="15.140625" style="33" bestFit="1" customWidth="1"/>
    <col min="9231" max="9231" width="5" style="33" customWidth="1"/>
    <col min="9232" max="9232" width="10.28515625" style="33" bestFit="1" customWidth="1"/>
    <col min="9233" max="9233" width="5" style="33" customWidth="1"/>
    <col min="9234" max="9234" width="10.28515625" style="33" bestFit="1" customWidth="1"/>
    <col min="9235" max="9237" width="9" style="33"/>
    <col min="9238" max="9238" width="10.28515625" style="33" bestFit="1" customWidth="1"/>
    <col min="9239" max="9467" width="9" style="33"/>
    <col min="9468" max="9468" width="3.7109375" style="33" customWidth="1"/>
    <col min="9469" max="9469" width="4.85546875" style="33" customWidth="1"/>
    <col min="9470" max="9470" width="5.28515625" style="33" customWidth="1"/>
    <col min="9471" max="9471" width="31.140625" style="33" customWidth="1"/>
    <col min="9472" max="9472" width="7.7109375" style="33" customWidth="1"/>
    <col min="9473" max="9473" width="2.28515625" style="33" customWidth="1"/>
    <col min="9474" max="9474" width="11.7109375" style="33" customWidth="1"/>
    <col min="9475" max="9475" width="2.42578125" style="33" customWidth="1"/>
    <col min="9476" max="9476" width="11.7109375" style="33" customWidth="1"/>
    <col min="9477" max="9477" width="2.28515625" style="33" customWidth="1"/>
    <col min="9478" max="9478" width="10.85546875" style="33" customWidth="1"/>
    <col min="9479" max="9479" width="2.28515625" style="33" customWidth="1"/>
    <col min="9480" max="9480" width="11.140625" style="33" customWidth="1"/>
    <col min="9481" max="9481" width="1.85546875" style="33" customWidth="1"/>
    <col min="9482" max="9482" width="11" style="33" customWidth="1"/>
    <col min="9483" max="9483" width="0.85546875" style="33" customWidth="1"/>
    <col min="9484" max="9484" width="1.85546875" style="33" customWidth="1"/>
    <col min="9485" max="9485" width="11.85546875" style="33" bestFit="1" customWidth="1"/>
    <col min="9486" max="9486" width="15.140625" style="33" bestFit="1" customWidth="1"/>
    <col min="9487" max="9487" width="5" style="33" customWidth="1"/>
    <col min="9488" max="9488" width="10.28515625" style="33" bestFit="1" customWidth="1"/>
    <col min="9489" max="9489" width="5" style="33" customWidth="1"/>
    <col min="9490" max="9490" width="10.28515625" style="33" bestFit="1" customWidth="1"/>
    <col min="9491" max="9493" width="9" style="33"/>
    <col min="9494" max="9494" width="10.28515625" style="33" bestFit="1" customWidth="1"/>
    <col min="9495" max="9723" width="9" style="33"/>
    <col min="9724" max="9724" width="3.7109375" style="33" customWidth="1"/>
    <col min="9725" max="9725" width="4.85546875" style="33" customWidth="1"/>
    <col min="9726" max="9726" width="5.28515625" style="33" customWidth="1"/>
    <col min="9727" max="9727" width="31.140625" style="33" customWidth="1"/>
    <col min="9728" max="9728" width="7.7109375" style="33" customWidth="1"/>
    <col min="9729" max="9729" width="2.28515625" style="33" customWidth="1"/>
    <col min="9730" max="9730" width="11.7109375" style="33" customWidth="1"/>
    <col min="9731" max="9731" width="2.42578125" style="33" customWidth="1"/>
    <col min="9732" max="9732" width="11.7109375" style="33" customWidth="1"/>
    <col min="9733" max="9733" width="2.28515625" style="33" customWidth="1"/>
    <col min="9734" max="9734" width="10.85546875" style="33" customWidth="1"/>
    <col min="9735" max="9735" width="2.28515625" style="33" customWidth="1"/>
    <col min="9736" max="9736" width="11.140625" style="33" customWidth="1"/>
    <col min="9737" max="9737" width="1.85546875" style="33" customWidth="1"/>
    <col min="9738" max="9738" width="11" style="33" customWidth="1"/>
    <col min="9739" max="9739" width="0.85546875" style="33" customWidth="1"/>
    <col min="9740" max="9740" width="1.85546875" style="33" customWidth="1"/>
    <col min="9741" max="9741" width="11.85546875" style="33" bestFit="1" customWidth="1"/>
    <col min="9742" max="9742" width="15.140625" style="33" bestFit="1" customWidth="1"/>
    <col min="9743" max="9743" width="5" style="33" customWidth="1"/>
    <col min="9744" max="9744" width="10.28515625" style="33" bestFit="1" customWidth="1"/>
    <col min="9745" max="9745" width="5" style="33" customWidth="1"/>
    <col min="9746" max="9746" width="10.28515625" style="33" bestFit="1" customWidth="1"/>
    <col min="9747" max="9749" width="9" style="33"/>
    <col min="9750" max="9750" width="10.28515625" style="33" bestFit="1" customWidth="1"/>
    <col min="9751" max="9979" width="9" style="33"/>
    <col min="9980" max="9980" width="3.7109375" style="33" customWidth="1"/>
    <col min="9981" max="9981" width="4.85546875" style="33" customWidth="1"/>
    <col min="9982" max="9982" width="5.28515625" style="33" customWidth="1"/>
    <col min="9983" max="9983" width="31.140625" style="33" customWidth="1"/>
    <col min="9984" max="9984" width="7.7109375" style="33" customWidth="1"/>
    <col min="9985" max="9985" width="2.28515625" style="33" customWidth="1"/>
    <col min="9986" max="9986" width="11.7109375" style="33" customWidth="1"/>
    <col min="9987" max="9987" width="2.42578125" style="33" customWidth="1"/>
    <col min="9988" max="9988" width="11.7109375" style="33" customWidth="1"/>
    <col min="9989" max="9989" width="2.28515625" style="33" customWidth="1"/>
    <col min="9990" max="9990" width="10.85546875" style="33" customWidth="1"/>
    <col min="9991" max="9991" width="2.28515625" style="33" customWidth="1"/>
    <col min="9992" max="9992" width="11.140625" style="33" customWidth="1"/>
    <col min="9993" max="9993" width="1.85546875" style="33" customWidth="1"/>
    <col min="9994" max="9994" width="11" style="33" customWidth="1"/>
    <col min="9995" max="9995" width="0.85546875" style="33" customWidth="1"/>
    <col min="9996" max="9996" width="1.85546875" style="33" customWidth="1"/>
    <col min="9997" max="9997" width="11.85546875" style="33" bestFit="1" customWidth="1"/>
    <col min="9998" max="9998" width="15.140625" style="33" bestFit="1" customWidth="1"/>
    <col min="9999" max="9999" width="5" style="33" customWidth="1"/>
    <col min="10000" max="10000" width="10.28515625" style="33" bestFit="1" customWidth="1"/>
    <col min="10001" max="10001" width="5" style="33" customWidth="1"/>
    <col min="10002" max="10002" width="10.28515625" style="33" bestFit="1" customWidth="1"/>
    <col min="10003" max="10005" width="9" style="33"/>
    <col min="10006" max="10006" width="10.28515625" style="33" bestFit="1" customWidth="1"/>
    <col min="10007" max="10235" width="9" style="33"/>
    <col min="10236" max="10236" width="3.7109375" style="33" customWidth="1"/>
    <col min="10237" max="10237" width="4.85546875" style="33" customWidth="1"/>
    <col min="10238" max="10238" width="5.28515625" style="33" customWidth="1"/>
    <col min="10239" max="10239" width="31.140625" style="33" customWidth="1"/>
    <col min="10240" max="10240" width="7.7109375" style="33" customWidth="1"/>
    <col min="10241" max="10241" width="2.28515625" style="33" customWidth="1"/>
    <col min="10242" max="10242" width="11.7109375" style="33" customWidth="1"/>
    <col min="10243" max="10243" width="2.42578125" style="33" customWidth="1"/>
    <col min="10244" max="10244" width="11.7109375" style="33" customWidth="1"/>
    <col min="10245" max="10245" width="2.28515625" style="33" customWidth="1"/>
    <col min="10246" max="10246" width="10.85546875" style="33" customWidth="1"/>
    <col min="10247" max="10247" width="2.28515625" style="33" customWidth="1"/>
    <col min="10248" max="10248" width="11.140625" style="33" customWidth="1"/>
    <col min="10249" max="10249" width="1.85546875" style="33" customWidth="1"/>
    <col min="10250" max="10250" width="11" style="33" customWidth="1"/>
    <col min="10251" max="10251" width="0.85546875" style="33" customWidth="1"/>
    <col min="10252" max="10252" width="1.85546875" style="33" customWidth="1"/>
    <col min="10253" max="10253" width="11.85546875" style="33" bestFit="1" customWidth="1"/>
    <col min="10254" max="10254" width="15.140625" style="33" bestFit="1" customWidth="1"/>
    <col min="10255" max="10255" width="5" style="33" customWidth="1"/>
    <col min="10256" max="10256" width="10.28515625" style="33" bestFit="1" customWidth="1"/>
    <col min="10257" max="10257" width="5" style="33" customWidth="1"/>
    <col min="10258" max="10258" width="10.28515625" style="33" bestFit="1" customWidth="1"/>
    <col min="10259" max="10261" width="9" style="33"/>
    <col min="10262" max="10262" width="10.28515625" style="33" bestFit="1" customWidth="1"/>
    <col min="10263" max="10491" width="9" style="33"/>
    <col min="10492" max="10492" width="3.7109375" style="33" customWidth="1"/>
    <col min="10493" max="10493" width="4.85546875" style="33" customWidth="1"/>
    <col min="10494" max="10494" width="5.28515625" style="33" customWidth="1"/>
    <col min="10495" max="10495" width="31.140625" style="33" customWidth="1"/>
    <col min="10496" max="10496" width="7.7109375" style="33" customWidth="1"/>
    <col min="10497" max="10497" width="2.28515625" style="33" customWidth="1"/>
    <col min="10498" max="10498" width="11.7109375" style="33" customWidth="1"/>
    <col min="10499" max="10499" width="2.42578125" style="33" customWidth="1"/>
    <col min="10500" max="10500" width="11.7109375" style="33" customWidth="1"/>
    <col min="10501" max="10501" width="2.28515625" style="33" customWidth="1"/>
    <col min="10502" max="10502" width="10.85546875" style="33" customWidth="1"/>
    <col min="10503" max="10503" width="2.28515625" style="33" customWidth="1"/>
    <col min="10504" max="10504" width="11.140625" style="33" customWidth="1"/>
    <col min="10505" max="10505" width="1.85546875" style="33" customWidth="1"/>
    <col min="10506" max="10506" width="11" style="33" customWidth="1"/>
    <col min="10507" max="10507" width="0.85546875" style="33" customWidth="1"/>
    <col min="10508" max="10508" width="1.85546875" style="33" customWidth="1"/>
    <col min="10509" max="10509" width="11.85546875" style="33" bestFit="1" customWidth="1"/>
    <col min="10510" max="10510" width="15.140625" style="33" bestFit="1" customWidth="1"/>
    <col min="10511" max="10511" width="5" style="33" customWidth="1"/>
    <col min="10512" max="10512" width="10.28515625" style="33" bestFit="1" customWidth="1"/>
    <col min="10513" max="10513" width="5" style="33" customWidth="1"/>
    <col min="10514" max="10514" width="10.28515625" style="33" bestFit="1" customWidth="1"/>
    <col min="10515" max="10517" width="9" style="33"/>
    <col min="10518" max="10518" width="10.28515625" style="33" bestFit="1" customWidth="1"/>
    <col min="10519" max="10747" width="9" style="33"/>
    <col min="10748" max="10748" width="3.7109375" style="33" customWidth="1"/>
    <col min="10749" max="10749" width="4.85546875" style="33" customWidth="1"/>
    <col min="10750" max="10750" width="5.28515625" style="33" customWidth="1"/>
    <col min="10751" max="10751" width="31.140625" style="33" customWidth="1"/>
    <col min="10752" max="10752" width="7.7109375" style="33" customWidth="1"/>
    <col min="10753" max="10753" width="2.28515625" style="33" customWidth="1"/>
    <col min="10754" max="10754" width="11.7109375" style="33" customWidth="1"/>
    <col min="10755" max="10755" width="2.42578125" style="33" customWidth="1"/>
    <col min="10756" max="10756" width="11.7109375" style="33" customWidth="1"/>
    <col min="10757" max="10757" width="2.28515625" style="33" customWidth="1"/>
    <col min="10758" max="10758" width="10.85546875" style="33" customWidth="1"/>
    <col min="10759" max="10759" width="2.28515625" style="33" customWidth="1"/>
    <col min="10760" max="10760" width="11.140625" style="33" customWidth="1"/>
    <col min="10761" max="10761" width="1.85546875" style="33" customWidth="1"/>
    <col min="10762" max="10762" width="11" style="33" customWidth="1"/>
    <col min="10763" max="10763" width="0.85546875" style="33" customWidth="1"/>
    <col min="10764" max="10764" width="1.85546875" style="33" customWidth="1"/>
    <col min="10765" max="10765" width="11.85546875" style="33" bestFit="1" customWidth="1"/>
    <col min="10766" max="10766" width="15.140625" style="33" bestFit="1" customWidth="1"/>
    <col min="10767" max="10767" width="5" style="33" customWidth="1"/>
    <col min="10768" max="10768" width="10.28515625" style="33" bestFit="1" customWidth="1"/>
    <col min="10769" max="10769" width="5" style="33" customWidth="1"/>
    <col min="10770" max="10770" width="10.28515625" style="33" bestFit="1" customWidth="1"/>
    <col min="10771" max="10773" width="9" style="33"/>
    <col min="10774" max="10774" width="10.28515625" style="33" bestFit="1" customWidth="1"/>
    <col min="10775" max="11003" width="9" style="33"/>
    <col min="11004" max="11004" width="3.7109375" style="33" customWidth="1"/>
    <col min="11005" max="11005" width="4.85546875" style="33" customWidth="1"/>
    <col min="11006" max="11006" width="5.28515625" style="33" customWidth="1"/>
    <col min="11007" max="11007" width="31.140625" style="33" customWidth="1"/>
    <col min="11008" max="11008" width="7.7109375" style="33" customWidth="1"/>
    <col min="11009" max="11009" width="2.28515625" style="33" customWidth="1"/>
    <col min="11010" max="11010" width="11.7109375" style="33" customWidth="1"/>
    <col min="11011" max="11011" width="2.42578125" style="33" customWidth="1"/>
    <col min="11012" max="11012" width="11.7109375" style="33" customWidth="1"/>
    <col min="11013" max="11013" width="2.28515625" style="33" customWidth="1"/>
    <col min="11014" max="11014" width="10.85546875" style="33" customWidth="1"/>
    <col min="11015" max="11015" width="2.28515625" style="33" customWidth="1"/>
    <col min="11016" max="11016" width="11.140625" style="33" customWidth="1"/>
    <col min="11017" max="11017" width="1.85546875" style="33" customWidth="1"/>
    <col min="11018" max="11018" width="11" style="33" customWidth="1"/>
    <col min="11019" max="11019" width="0.85546875" style="33" customWidth="1"/>
    <col min="11020" max="11020" width="1.85546875" style="33" customWidth="1"/>
    <col min="11021" max="11021" width="11.85546875" style="33" bestFit="1" customWidth="1"/>
    <col min="11022" max="11022" width="15.140625" style="33" bestFit="1" customWidth="1"/>
    <col min="11023" max="11023" width="5" style="33" customWidth="1"/>
    <col min="11024" max="11024" width="10.28515625" style="33" bestFit="1" customWidth="1"/>
    <col min="11025" max="11025" width="5" style="33" customWidth="1"/>
    <col min="11026" max="11026" width="10.28515625" style="33" bestFit="1" customWidth="1"/>
    <col min="11027" max="11029" width="9" style="33"/>
    <col min="11030" max="11030" width="10.28515625" style="33" bestFit="1" customWidth="1"/>
    <col min="11031" max="11259" width="9" style="33"/>
    <col min="11260" max="11260" width="3.7109375" style="33" customWidth="1"/>
    <col min="11261" max="11261" width="4.85546875" style="33" customWidth="1"/>
    <col min="11262" max="11262" width="5.28515625" style="33" customWidth="1"/>
    <col min="11263" max="11263" width="31.140625" style="33" customWidth="1"/>
    <col min="11264" max="11264" width="7.7109375" style="33" customWidth="1"/>
    <col min="11265" max="11265" width="2.28515625" style="33" customWidth="1"/>
    <col min="11266" max="11266" width="11.7109375" style="33" customWidth="1"/>
    <col min="11267" max="11267" width="2.42578125" style="33" customWidth="1"/>
    <col min="11268" max="11268" width="11.7109375" style="33" customWidth="1"/>
    <col min="11269" max="11269" width="2.28515625" style="33" customWidth="1"/>
    <col min="11270" max="11270" width="10.85546875" style="33" customWidth="1"/>
    <col min="11271" max="11271" width="2.28515625" style="33" customWidth="1"/>
    <col min="11272" max="11272" width="11.140625" style="33" customWidth="1"/>
    <col min="11273" max="11273" width="1.85546875" style="33" customWidth="1"/>
    <col min="11274" max="11274" width="11" style="33" customWidth="1"/>
    <col min="11275" max="11275" width="0.85546875" style="33" customWidth="1"/>
    <col min="11276" max="11276" width="1.85546875" style="33" customWidth="1"/>
    <col min="11277" max="11277" width="11.85546875" style="33" bestFit="1" customWidth="1"/>
    <col min="11278" max="11278" width="15.140625" style="33" bestFit="1" customWidth="1"/>
    <col min="11279" max="11279" width="5" style="33" customWidth="1"/>
    <col min="11280" max="11280" width="10.28515625" style="33" bestFit="1" customWidth="1"/>
    <col min="11281" max="11281" width="5" style="33" customWidth="1"/>
    <col min="11282" max="11282" width="10.28515625" style="33" bestFit="1" customWidth="1"/>
    <col min="11283" max="11285" width="9" style="33"/>
    <col min="11286" max="11286" width="10.28515625" style="33" bestFit="1" customWidth="1"/>
    <col min="11287" max="11515" width="9" style="33"/>
    <col min="11516" max="11516" width="3.7109375" style="33" customWidth="1"/>
    <col min="11517" max="11517" width="4.85546875" style="33" customWidth="1"/>
    <col min="11518" max="11518" width="5.28515625" style="33" customWidth="1"/>
    <col min="11519" max="11519" width="31.140625" style="33" customWidth="1"/>
    <col min="11520" max="11520" width="7.7109375" style="33" customWidth="1"/>
    <col min="11521" max="11521" width="2.28515625" style="33" customWidth="1"/>
    <col min="11522" max="11522" width="11.7109375" style="33" customWidth="1"/>
    <col min="11523" max="11523" width="2.42578125" style="33" customWidth="1"/>
    <col min="11524" max="11524" width="11.7109375" style="33" customWidth="1"/>
    <col min="11525" max="11525" width="2.28515625" style="33" customWidth="1"/>
    <col min="11526" max="11526" width="10.85546875" style="33" customWidth="1"/>
    <col min="11527" max="11527" width="2.28515625" style="33" customWidth="1"/>
    <col min="11528" max="11528" width="11.140625" style="33" customWidth="1"/>
    <col min="11529" max="11529" width="1.85546875" style="33" customWidth="1"/>
    <col min="11530" max="11530" width="11" style="33" customWidth="1"/>
    <col min="11531" max="11531" width="0.85546875" style="33" customWidth="1"/>
    <col min="11532" max="11532" width="1.85546875" style="33" customWidth="1"/>
    <col min="11533" max="11533" width="11.85546875" style="33" bestFit="1" customWidth="1"/>
    <col min="11534" max="11534" width="15.140625" style="33" bestFit="1" customWidth="1"/>
    <col min="11535" max="11535" width="5" style="33" customWidth="1"/>
    <col min="11536" max="11536" width="10.28515625" style="33" bestFit="1" customWidth="1"/>
    <col min="11537" max="11537" width="5" style="33" customWidth="1"/>
    <col min="11538" max="11538" width="10.28515625" style="33" bestFit="1" customWidth="1"/>
    <col min="11539" max="11541" width="9" style="33"/>
    <col min="11542" max="11542" width="10.28515625" style="33" bestFit="1" customWidth="1"/>
    <col min="11543" max="11771" width="9" style="33"/>
    <col min="11772" max="11772" width="3.7109375" style="33" customWidth="1"/>
    <col min="11773" max="11773" width="4.85546875" style="33" customWidth="1"/>
    <col min="11774" max="11774" width="5.28515625" style="33" customWidth="1"/>
    <col min="11775" max="11775" width="31.140625" style="33" customWidth="1"/>
    <col min="11776" max="11776" width="7.7109375" style="33" customWidth="1"/>
    <col min="11777" max="11777" width="2.28515625" style="33" customWidth="1"/>
    <col min="11778" max="11778" width="11.7109375" style="33" customWidth="1"/>
    <col min="11779" max="11779" width="2.42578125" style="33" customWidth="1"/>
    <col min="11780" max="11780" width="11.7109375" style="33" customWidth="1"/>
    <col min="11781" max="11781" width="2.28515625" style="33" customWidth="1"/>
    <col min="11782" max="11782" width="10.85546875" style="33" customWidth="1"/>
    <col min="11783" max="11783" width="2.28515625" style="33" customWidth="1"/>
    <col min="11784" max="11784" width="11.140625" style="33" customWidth="1"/>
    <col min="11785" max="11785" width="1.85546875" style="33" customWidth="1"/>
    <col min="11786" max="11786" width="11" style="33" customWidth="1"/>
    <col min="11787" max="11787" width="0.85546875" style="33" customWidth="1"/>
    <col min="11788" max="11788" width="1.85546875" style="33" customWidth="1"/>
    <col min="11789" max="11789" width="11.85546875" style="33" bestFit="1" customWidth="1"/>
    <col min="11790" max="11790" width="15.140625" style="33" bestFit="1" customWidth="1"/>
    <col min="11791" max="11791" width="5" style="33" customWidth="1"/>
    <col min="11792" max="11792" width="10.28515625" style="33" bestFit="1" customWidth="1"/>
    <col min="11793" max="11793" width="5" style="33" customWidth="1"/>
    <col min="11794" max="11794" width="10.28515625" style="33" bestFit="1" customWidth="1"/>
    <col min="11795" max="11797" width="9" style="33"/>
    <col min="11798" max="11798" width="10.28515625" style="33" bestFit="1" customWidth="1"/>
    <col min="11799" max="12027" width="9" style="33"/>
    <col min="12028" max="12028" width="3.7109375" style="33" customWidth="1"/>
    <col min="12029" max="12029" width="4.85546875" style="33" customWidth="1"/>
    <col min="12030" max="12030" width="5.28515625" style="33" customWidth="1"/>
    <col min="12031" max="12031" width="31.140625" style="33" customWidth="1"/>
    <col min="12032" max="12032" width="7.7109375" style="33" customWidth="1"/>
    <col min="12033" max="12033" width="2.28515625" style="33" customWidth="1"/>
    <col min="12034" max="12034" width="11.7109375" style="33" customWidth="1"/>
    <col min="12035" max="12035" width="2.42578125" style="33" customWidth="1"/>
    <col min="12036" max="12036" width="11.7109375" style="33" customWidth="1"/>
    <col min="12037" max="12037" width="2.28515625" style="33" customWidth="1"/>
    <col min="12038" max="12038" width="10.85546875" style="33" customWidth="1"/>
    <col min="12039" max="12039" width="2.28515625" style="33" customWidth="1"/>
    <col min="12040" max="12040" width="11.140625" style="33" customWidth="1"/>
    <col min="12041" max="12041" width="1.85546875" style="33" customWidth="1"/>
    <col min="12042" max="12042" width="11" style="33" customWidth="1"/>
    <col min="12043" max="12043" width="0.85546875" style="33" customWidth="1"/>
    <col min="12044" max="12044" width="1.85546875" style="33" customWidth="1"/>
    <col min="12045" max="12045" width="11.85546875" style="33" bestFit="1" customWidth="1"/>
    <col min="12046" max="12046" width="15.140625" style="33" bestFit="1" customWidth="1"/>
    <col min="12047" max="12047" width="5" style="33" customWidth="1"/>
    <col min="12048" max="12048" width="10.28515625" style="33" bestFit="1" customWidth="1"/>
    <col min="12049" max="12049" width="5" style="33" customWidth="1"/>
    <col min="12050" max="12050" width="10.28515625" style="33" bestFit="1" customWidth="1"/>
    <col min="12051" max="12053" width="9" style="33"/>
    <col min="12054" max="12054" width="10.28515625" style="33" bestFit="1" customWidth="1"/>
    <col min="12055" max="12283" width="9" style="33"/>
    <col min="12284" max="12284" width="3.7109375" style="33" customWidth="1"/>
    <col min="12285" max="12285" width="4.85546875" style="33" customWidth="1"/>
    <col min="12286" max="12286" width="5.28515625" style="33" customWidth="1"/>
    <col min="12287" max="12287" width="31.140625" style="33" customWidth="1"/>
    <col min="12288" max="12288" width="7.7109375" style="33" customWidth="1"/>
    <col min="12289" max="12289" width="2.28515625" style="33" customWidth="1"/>
    <col min="12290" max="12290" width="11.7109375" style="33" customWidth="1"/>
    <col min="12291" max="12291" width="2.42578125" style="33" customWidth="1"/>
    <col min="12292" max="12292" width="11.7109375" style="33" customWidth="1"/>
    <col min="12293" max="12293" width="2.28515625" style="33" customWidth="1"/>
    <col min="12294" max="12294" width="10.85546875" style="33" customWidth="1"/>
    <col min="12295" max="12295" width="2.28515625" style="33" customWidth="1"/>
    <col min="12296" max="12296" width="11.140625" style="33" customWidth="1"/>
    <col min="12297" max="12297" width="1.85546875" style="33" customWidth="1"/>
    <col min="12298" max="12298" width="11" style="33" customWidth="1"/>
    <col min="12299" max="12299" width="0.85546875" style="33" customWidth="1"/>
    <col min="12300" max="12300" width="1.85546875" style="33" customWidth="1"/>
    <col min="12301" max="12301" width="11.85546875" style="33" bestFit="1" customWidth="1"/>
    <col min="12302" max="12302" width="15.140625" style="33" bestFit="1" customWidth="1"/>
    <col min="12303" max="12303" width="5" style="33" customWidth="1"/>
    <col min="12304" max="12304" width="10.28515625" style="33" bestFit="1" customWidth="1"/>
    <col min="12305" max="12305" width="5" style="33" customWidth="1"/>
    <col min="12306" max="12306" width="10.28515625" style="33" bestFit="1" customWidth="1"/>
    <col min="12307" max="12309" width="9" style="33"/>
    <col min="12310" max="12310" width="10.28515625" style="33" bestFit="1" customWidth="1"/>
    <col min="12311" max="12539" width="9" style="33"/>
    <col min="12540" max="12540" width="3.7109375" style="33" customWidth="1"/>
    <col min="12541" max="12541" width="4.85546875" style="33" customWidth="1"/>
    <col min="12542" max="12542" width="5.28515625" style="33" customWidth="1"/>
    <col min="12543" max="12543" width="31.140625" style="33" customWidth="1"/>
    <col min="12544" max="12544" width="7.7109375" style="33" customWidth="1"/>
    <col min="12545" max="12545" width="2.28515625" style="33" customWidth="1"/>
    <col min="12546" max="12546" width="11.7109375" style="33" customWidth="1"/>
    <col min="12547" max="12547" width="2.42578125" style="33" customWidth="1"/>
    <col min="12548" max="12548" width="11.7109375" style="33" customWidth="1"/>
    <col min="12549" max="12549" width="2.28515625" style="33" customWidth="1"/>
    <col min="12550" max="12550" width="10.85546875" style="33" customWidth="1"/>
    <col min="12551" max="12551" width="2.28515625" style="33" customWidth="1"/>
    <col min="12552" max="12552" width="11.140625" style="33" customWidth="1"/>
    <col min="12553" max="12553" width="1.85546875" style="33" customWidth="1"/>
    <col min="12554" max="12554" width="11" style="33" customWidth="1"/>
    <col min="12555" max="12555" width="0.85546875" style="33" customWidth="1"/>
    <col min="12556" max="12556" width="1.85546875" style="33" customWidth="1"/>
    <col min="12557" max="12557" width="11.85546875" style="33" bestFit="1" customWidth="1"/>
    <col min="12558" max="12558" width="15.140625" style="33" bestFit="1" customWidth="1"/>
    <col min="12559" max="12559" width="5" style="33" customWidth="1"/>
    <col min="12560" max="12560" width="10.28515625" style="33" bestFit="1" customWidth="1"/>
    <col min="12561" max="12561" width="5" style="33" customWidth="1"/>
    <col min="12562" max="12562" width="10.28515625" style="33" bestFit="1" customWidth="1"/>
    <col min="12563" max="12565" width="9" style="33"/>
    <col min="12566" max="12566" width="10.28515625" style="33" bestFit="1" customWidth="1"/>
    <col min="12567" max="12795" width="9" style="33"/>
    <col min="12796" max="12796" width="3.7109375" style="33" customWidth="1"/>
    <col min="12797" max="12797" width="4.85546875" style="33" customWidth="1"/>
    <col min="12798" max="12798" width="5.28515625" style="33" customWidth="1"/>
    <col min="12799" max="12799" width="31.140625" style="33" customWidth="1"/>
    <col min="12800" max="12800" width="7.7109375" style="33" customWidth="1"/>
    <col min="12801" max="12801" width="2.28515625" style="33" customWidth="1"/>
    <col min="12802" max="12802" width="11.7109375" style="33" customWidth="1"/>
    <col min="12803" max="12803" width="2.42578125" style="33" customWidth="1"/>
    <col min="12804" max="12804" width="11.7109375" style="33" customWidth="1"/>
    <col min="12805" max="12805" width="2.28515625" style="33" customWidth="1"/>
    <col min="12806" max="12806" width="10.85546875" style="33" customWidth="1"/>
    <col min="12807" max="12807" width="2.28515625" style="33" customWidth="1"/>
    <col min="12808" max="12808" width="11.140625" style="33" customWidth="1"/>
    <col min="12809" max="12809" width="1.85546875" style="33" customWidth="1"/>
    <col min="12810" max="12810" width="11" style="33" customWidth="1"/>
    <col min="12811" max="12811" width="0.85546875" style="33" customWidth="1"/>
    <col min="12812" max="12812" width="1.85546875" style="33" customWidth="1"/>
    <col min="12813" max="12813" width="11.85546875" style="33" bestFit="1" customWidth="1"/>
    <col min="12814" max="12814" width="15.140625" style="33" bestFit="1" customWidth="1"/>
    <col min="12815" max="12815" width="5" style="33" customWidth="1"/>
    <col min="12816" max="12816" width="10.28515625" style="33" bestFit="1" customWidth="1"/>
    <col min="12817" max="12817" width="5" style="33" customWidth="1"/>
    <col min="12818" max="12818" width="10.28515625" style="33" bestFit="1" customWidth="1"/>
    <col min="12819" max="12821" width="9" style="33"/>
    <col min="12822" max="12822" width="10.28515625" style="33" bestFit="1" customWidth="1"/>
    <col min="12823" max="13051" width="9" style="33"/>
    <col min="13052" max="13052" width="3.7109375" style="33" customWidth="1"/>
    <col min="13053" max="13053" width="4.85546875" style="33" customWidth="1"/>
    <col min="13054" max="13054" width="5.28515625" style="33" customWidth="1"/>
    <col min="13055" max="13055" width="31.140625" style="33" customWidth="1"/>
    <col min="13056" max="13056" width="7.7109375" style="33" customWidth="1"/>
    <col min="13057" max="13057" width="2.28515625" style="33" customWidth="1"/>
    <col min="13058" max="13058" width="11.7109375" style="33" customWidth="1"/>
    <col min="13059" max="13059" width="2.42578125" style="33" customWidth="1"/>
    <col min="13060" max="13060" width="11.7109375" style="33" customWidth="1"/>
    <col min="13061" max="13061" width="2.28515625" style="33" customWidth="1"/>
    <col min="13062" max="13062" width="10.85546875" style="33" customWidth="1"/>
    <col min="13063" max="13063" width="2.28515625" style="33" customWidth="1"/>
    <col min="13064" max="13064" width="11.140625" style="33" customWidth="1"/>
    <col min="13065" max="13065" width="1.85546875" style="33" customWidth="1"/>
    <col min="13066" max="13066" width="11" style="33" customWidth="1"/>
    <col min="13067" max="13067" width="0.85546875" style="33" customWidth="1"/>
    <col min="13068" max="13068" width="1.85546875" style="33" customWidth="1"/>
    <col min="13069" max="13069" width="11.85546875" style="33" bestFit="1" customWidth="1"/>
    <col min="13070" max="13070" width="15.140625" style="33" bestFit="1" customWidth="1"/>
    <col min="13071" max="13071" width="5" style="33" customWidth="1"/>
    <col min="13072" max="13072" width="10.28515625" style="33" bestFit="1" customWidth="1"/>
    <col min="13073" max="13073" width="5" style="33" customWidth="1"/>
    <col min="13074" max="13074" width="10.28515625" style="33" bestFit="1" customWidth="1"/>
    <col min="13075" max="13077" width="9" style="33"/>
    <col min="13078" max="13078" width="10.28515625" style="33" bestFit="1" customWidth="1"/>
    <col min="13079" max="13307" width="9" style="33"/>
    <col min="13308" max="13308" width="3.7109375" style="33" customWidth="1"/>
    <col min="13309" max="13309" width="4.85546875" style="33" customWidth="1"/>
    <col min="13310" max="13310" width="5.28515625" style="33" customWidth="1"/>
    <col min="13311" max="13311" width="31.140625" style="33" customWidth="1"/>
    <col min="13312" max="13312" width="7.7109375" style="33" customWidth="1"/>
    <col min="13313" max="13313" width="2.28515625" style="33" customWidth="1"/>
    <col min="13314" max="13314" width="11.7109375" style="33" customWidth="1"/>
    <col min="13315" max="13315" width="2.42578125" style="33" customWidth="1"/>
    <col min="13316" max="13316" width="11.7109375" style="33" customWidth="1"/>
    <col min="13317" max="13317" width="2.28515625" style="33" customWidth="1"/>
    <col min="13318" max="13318" width="10.85546875" style="33" customWidth="1"/>
    <col min="13319" max="13319" width="2.28515625" style="33" customWidth="1"/>
    <col min="13320" max="13320" width="11.140625" style="33" customWidth="1"/>
    <col min="13321" max="13321" width="1.85546875" style="33" customWidth="1"/>
    <col min="13322" max="13322" width="11" style="33" customWidth="1"/>
    <col min="13323" max="13323" width="0.85546875" style="33" customWidth="1"/>
    <col min="13324" max="13324" width="1.85546875" style="33" customWidth="1"/>
    <col min="13325" max="13325" width="11.85546875" style="33" bestFit="1" customWidth="1"/>
    <col min="13326" max="13326" width="15.140625" style="33" bestFit="1" customWidth="1"/>
    <col min="13327" max="13327" width="5" style="33" customWidth="1"/>
    <col min="13328" max="13328" width="10.28515625" style="33" bestFit="1" customWidth="1"/>
    <col min="13329" max="13329" width="5" style="33" customWidth="1"/>
    <col min="13330" max="13330" width="10.28515625" style="33" bestFit="1" customWidth="1"/>
    <col min="13331" max="13333" width="9" style="33"/>
    <col min="13334" max="13334" width="10.28515625" style="33" bestFit="1" customWidth="1"/>
    <col min="13335" max="13563" width="9" style="33"/>
    <col min="13564" max="13564" width="3.7109375" style="33" customWidth="1"/>
    <col min="13565" max="13565" width="4.85546875" style="33" customWidth="1"/>
    <col min="13566" max="13566" width="5.28515625" style="33" customWidth="1"/>
    <col min="13567" max="13567" width="31.140625" style="33" customWidth="1"/>
    <col min="13568" max="13568" width="7.7109375" style="33" customWidth="1"/>
    <col min="13569" max="13569" width="2.28515625" style="33" customWidth="1"/>
    <col min="13570" max="13570" width="11.7109375" style="33" customWidth="1"/>
    <col min="13571" max="13571" width="2.42578125" style="33" customWidth="1"/>
    <col min="13572" max="13572" width="11.7109375" style="33" customWidth="1"/>
    <col min="13573" max="13573" width="2.28515625" style="33" customWidth="1"/>
    <col min="13574" max="13574" width="10.85546875" style="33" customWidth="1"/>
    <col min="13575" max="13575" width="2.28515625" style="33" customWidth="1"/>
    <col min="13576" max="13576" width="11.140625" style="33" customWidth="1"/>
    <col min="13577" max="13577" width="1.85546875" style="33" customWidth="1"/>
    <col min="13578" max="13578" width="11" style="33" customWidth="1"/>
    <col min="13579" max="13579" width="0.85546875" style="33" customWidth="1"/>
    <col min="13580" max="13580" width="1.85546875" style="33" customWidth="1"/>
    <col min="13581" max="13581" width="11.85546875" style="33" bestFit="1" customWidth="1"/>
    <col min="13582" max="13582" width="15.140625" style="33" bestFit="1" customWidth="1"/>
    <col min="13583" max="13583" width="5" style="33" customWidth="1"/>
    <col min="13584" max="13584" width="10.28515625" style="33" bestFit="1" customWidth="1"/>
    <col min="13585" max="13585" width="5" style="33" customWidth="1"/>
    <col min="13586" max="13586" width="10.28515625" style="33" bestFit="1" customWidth="1"/>
    <col min="13587" max="13589" width="9" style="33"/>
    <col min="13590" max="13590" width="10.28515625" style="33" bestFit="1" customWidth="1"/>
    <col min="13591" max="13819" width="9" style="33"/>
    <col min="13820" max="13820" width="3.7109375" style="33" customWidth="1"/>
    <col min="13821" max="13821" width="4.85546875" style="33" customWidth="1"/>
    <col min="13822" max="13822" width="5.28515625" style="33" customWidth="1"/>
    <col min="13823" max="13823" width="31.140625" style="33" customWidth="1"/>
    <col min="13824" max="13824" width="7.7109375" style="33" customWidth="1"/>
    <col min="13825" max="13825" width="2.28515625" style="33" customWidth="1"/>
    <col min="13826" max="13826" width="11.7109375" style="33" customWidth="1"/>
    <col min="13827" max="13827" width="2.42578125" style="33" customWidth="1"/>
    <col min="13828" max="13828" width="11.7109375" style="33" customWidth="1"/>
    <col min="13829" max="13829" width="2.28515625" style="33" customWidth="1"/>
    <col min="13830" max="13830" width="10.85546875" style="33" customWidth="1"/>
    <col min="13831" max="13831" width="2.28515625" style="33" customWidth="1"/>
    <col min="13832" max="13832" width="11.140625" style="33" customWidth="1"/>
    <col min="13833" max="13833" width="1.85546875" style="33" customWidth="1"/>
    <col min="13834" max="13834" width="11" style="33" customWidth="1"/>
    <col min="13835" max="13835" width="0.85546875" style="33" customWidth="1"/>
    <col min="13836" max="13836" width="1.85546875" style="33" customWidth="1"/>
    <col min="13837" max="13837" width="11.85546875" style="33" bestFit="1" customWidth="1"/>
    <col min="13838" max="13838" width="15.140625" style="33" bestFit="1" customWidth="1"/>
    <col min="13839" max="13839" width="5" style="33" customWidth="1"/>
    <col min="13840" max="13840" width="10.28515625" style="33" bestFit="1" customWidth="1"/>
    <col min="13841" max="13841" width="5" style="33" customWidth="1"/>
    <col min="13842" max="13842" width="10.28515625" style="33" bestFit="1" customWidth="1"/>
    <col min="13843" max="13845" width="9" style="33"/>
    <col min="13846" max="13846" width="10.28515625" style="33" bestFit="1" customWidth="1"/>
    <col min="13847" max="14075" width="9" style="33"/>
    <col min="14076" max="14076" width="3.7109375" style="33" customWidth="1"/>
    <col min="14077" max="14077" width="4.85546875" style="33" customWidth="1"/>
    <col min="14078" max="14078" width="5.28515625" style="33" customWidth="1"/>
    <col min="14079" max="14079" width="31.140625" style="33" customWidth="1"/>
    <col min="14080" max="14080" width="7.7109375" style="33" customWidth="1"/>
    <col min="14081" max="14081" width="2.28515625" style="33" customWidth="1"/>
    <col min="14082" max="14082" width="11.7109375" style="33" customWidth="1"/>
    <col min="14083" max="14083" width="2.42578125" style="33" customWidth="1"/>
    <col min="14084" max="14084" width="11.7109375" style="33" customWidth="1"/>
    <col min="14085" max="14085" width="2.28515625" style="33" customWidth="1"/>
    <col min="14086" max="14086" width="10.85546875" style="33" customWidth="1"/>
    <col min="14087" max="14087" width="2.28515625" style="33" customWidth="1"/>
    <col min="14088" max="14088" width="11.140625" style="33" customWidth="1"/>
    <col min="14089" max="14089" width="1.85546875" style="33" customWidth="1"/>
    <col min="14090" max="14090" width="11" style="33" customWidth="1"/>
    <col min="14091" max="14091" width="0.85546875" style="33" customWidth="1"/>
    <col min="14092" max="14092" width="1.85546875" style="33" customWidth="1"/>
    <col min="14093" max="14093" width="11.85546875" style="33" bestFit="1" customWidth="1"/>
    <col min="14094" max="14094" width="15.140625" style="33" bestFit="1" customWidth="1"/>
    <col min="14095" max="14095" width="5" style="33" customWidth="1"/>
    <col min="14096" max="14096" width="10.28515625" style="33" bestFit="1" customWidth="1"/>
    <col min="14097" max="14097" width="5" style="33" customWidth="1"/>
    <col min="14098" max="14098" width="10.28515625" style="33" bestFit="1" customWidth="1"/>
    <col min="14099" max="14101" width="9" style="33"/>
    <col min="14102" max="14102" width="10.28515625" style="33" bestFit="1" customWidth="1"/>
    <col min="14103" max="14331" width="9" style="33"/>
    <col min="14332" max="14332" width="3.7109375" style="33" customWidth="1"/>
    <col min="14333" max="14333" width="4.85546875" style="33" customWidth="1"/>
    <col min="14334" max="14334" width="5.28515625" style="33" customWidth="1"/>
    <col min="14335" max="14335" width="31.140625" style="33" customWidth="1"/>
    <col min="14336" max="14336" width="7.7109375" style="33" customWidth="1"/>
    <col min="14337" max="14337" width="2.28515625" style="33" customWidth="1"/>
    <col min="14338" max="14338" width="11.7109375" style="33" customWidth="1"/>
    <col min="14339" max="14339" width="2.42578125" style="33" customWidth="1"/>
    <col min="14340" max="14340" width="11.7109375" style="33" customWidth="1"/>
    <col min="14341" max="14341" width="2.28515625" style="33" customWidth="1"/>
    <col min="14342" max="14342" width="10.85546875" style="33" customWidth="1"/>
    <col min="14343" max="14343" width="2.28515625" style="33" customWidth="1"/>
    <col min="14344" max="14344" width="11.140625" style="33" customWidth="1"/>
    <col min="14345" max="14345" width="1.85546875" style="33" customWidth="1"/>
    <col min="14346" max="14346" width="11" style="33" customWidth="1"/>
    <col min="14347" max="14347" width="0.85546875" style="33" customWidth="1"/>
    <col min="14348" max="14348" width="1.85546875" style="33" customWidth="1"/>
    <col min="14349" max="14349" width="11.85546875" style="33" bestFit="1" customWidth="1"/>
    <col min="14350" max="14350" width="15.140625" style="33" bestFit="1" customWidth="1"/>
    <col min="14351" max="14351" width="5" style="33" customWidth="1"/>
    <col min="14352" max="14352" width="10.28515625" style="33" bestFit="1" customWidth="1"/>
    <col min="14353" max="14353" width="5" style="33" customWidth="1"/>
    <col min="14354" max="14354" width="10.28515625" style="33" bestFit="1" customWidth="1"/>
    <col min="14355" max="14357" width="9" style="33"/>
    <col min="14358" max="14358" width="10.28515625" style="33" bestFit="1" customWidth="1"/>
    <col min="14359" max="14587" width="9" style="33"/>
    <col min="14588" max="14588" width="3.7109375" style="33" customWidth="1"/>
    <col min="14589" max="14589" width="4.85546875" style="33" customWidth="1"/>
    <col min="14590" max="14590" width="5.28515625" style="33" customWidth="1"/>
    <col min="14591" max="14591" width="31.140625" style="33" customWidth="1"/>
    <col min="14592" max="14592" width="7.7109375" style="33" customWidth="1"/>
    <col min="14593" max="14593" width="2.28515625" style="33" customWidth="1"/>
    <col min="14594" max="14594" width="11.7109375" style="33" customWidth="1"/>
    <col min="14595" max="14595" width="2.42578125" style="33" customWidth="1"/>
    <col min="14596" max="14596" width="11.7109375" style="33" customWidth="1"/>
    <col min="14597" max="14597" width="2.28515625" style="33" customWidth="1"/>
    <col min="14598" max="14598" width="10.85546875" style="33" customWidth="1"/>
    <col min="14599" max="14599" width="2.28515625" style="33" customWidth="1"/>
    <col min="14600" max="14600" width="11.140625" style="33" customWidth="1"/>
    <col min="14601" max="14601" width="1.85546875" style="33" customWidth="1"/>
    <col min="14602" max="14602" width="11" style="33" customWidth="1"/>
    <col min="14603" max="14603" width="0.85546875" style="33" customWidth="1"/>
    <col min="14604" max="14604" width="1.85546875" style="33" customWidth="1"/>
    <col min="14605" max="14605" width="11.85546875" style="33" bestFit="1" customWidth="1"/>
    <col min="14606" max="14606" width="15.140625" style="33" bestFit="1" customWidth="1"/>
    <col min="14607" max="14607" width="5" style="33" customWidth="1"/>
    <col min="14608" max="14608" width="10.28515625" style="33" bestFit="1" customWidth="1"/>
    <col min="14609" max="14609" width="5" style="33" customWidth="1"/>
    <col min="14610" max="14610" width="10.28515625" style="33" bestFit="1" customWidth="1"/>
    <col min="14611" max="14613" width="9" style="33"/>
    <col min="14614" max="14614" width="10.28515625" style="33" bestFit="1" customWidth="1"/>
    <col min="14615" max="14843" width="9" style="33"/>
    <col min="14844" max="14844" width="3.7109375" style="33" customWidth="1"/>
    <col min="14845" max="14845" width="4.85546875" style="33" customWidth="1"/>
    <col min="14846" max="14846" width="5.28515625" style="33" customWidth="1"/>
    <col min="14847" max="14847" width="31.140625" style="33" customWidth="1"/>
    <col min="14848" max="14848" width="7.7109375" style="33" customWidth="1"/>
    <col min="14849" max="14849" width="2.28515625" style="33" customWidth="1"/>
    <col min="14850" max="14850" width="11.7109375" style="33" customWidth="1"/>
    <col min="14851" max="14851" width="2.42578125" style="33" customWidth="1"/>
    <col min="14852" max="14852" width="11.7109375" style="33" customWidth="1"/>
    <col min="14853" max="14853" width="2.28515625" style="33" customWidth="1"/>
    <col min="14854" max="14854" width="10.85546875" style="33" customWidth="1"/>
    <col min="14855" max="14855" width="2.28515625" style="33" customWidth="1"/>
    <col min="14856" max="14856" width="11.140625" style="33" customWidth="1"/>
    <col min="14857" max="14857" width="1.85546875" style="33" customWidth="1"/>
    <col min="14858" max="14858" width="11" style="33" customWidth="1"/>
    <col min="14859" max="14859" width="0.85546875" style="33" customWidth="1"/>
    <col min="14860" max="14860" width="1.85546875" style="33" customWidth="1"/>
    <col min="14861" max="14861" width="11.85546875" style="33" bestFit="1" customWidth="1"/>
    <col min="14862" max="14862" width="15.140625" style="33" bestFit="1" customWidth="1"/>
    <col min="14863" max="14863" width="5" style="33" customWidth="1"/>
    <col min="14864" max="14864" width="10.28515625" style="33" bestFit="1" customWidth="1"/>
    <col min="14865" max="14865" width="5" style="33" customWidth="1"/>
    <col min="14866" max="14866" width="10.28515625" style="33" bestFit="1" customWidth="1"/>
    <col min="14867" max="14869" width="9" style="33"/>
    <col min="14870" max="14870" width="10.28515625" style="33" bestFit="1" customWidth="1"/>
    <col min="14871" max="15099" width="9" style="33"/>
    <col min="15100" max="15100" width="3.7109375" style="33" customWidth="1"/>
    <col min="15101" max="15101" width="4.85546875" style="33" customWidth="1"/>
    <col min="15102" max="15102" width="5.28515625" style="33" customWidth="1"/>
    <col min="15103" max="15103" width="31.140625" style="33" customWidth="1"/>
    <col min="15104" max="15104" width="7.7109375" style="33" customWidth="1"/>
    <col min="15105" max="15105" width="2.28515625" style="33" customWidth="1"/>
    <col min="15106" max="15106" width="11.7109375" style="33" customWidth="1"/>
    <col min="15107" max="15107" width="2.42578125" style="33" customWidth="1"/>
    <col min="15108" max="15108" width="11.7109375" style="33" customWidth="1"/>
    <col min="15109" max="15109" width="2.28515625" style="33" customWidth="1"/>
    <col min="15110" max="15110" width="10.85546875" style="33" customWidth="1"/>
    <col min="15111" max="15111" width="2.28515625" style="33" customWidth="1"/>
    <col min="15112" max="15112" width="11.140625" style="33" customWidth="1"/>
    <col min="15113" max="15113" width="1.85546875" style="33" customWidth="1"/>
    <col min="15114" max="15114" width="11" style="33" customWidth="1"/>
    <col min="15115" max="15115" width="0.85546875" style="33" customWidth="1"/>
    <col min="15116" max="15116" width="1.85546875" style="33" customWidth="1"/>
    <col min="15117" max="15117" width="11.85546875" style="33" bestFit="1" customWidth="1"/>
    <col min="15118" max="15118" width="15.140625" style="33" bestFit="1" customWidth="1"/>
    <col min="15119" max="15119" width="5" style="33" customWidth="1"/>
    <col min="15120" max="15120" width="10.28515625" style="33" bestFit="1" customWidth="1"/>
    <col min="15121" max="15121" width="5" style="33" customWidth="1"/>
    <col min="15122" max="15122" width="10.28515625" style="33" bestFit="1" customWidth="1"/>
    <col min="15123" max="15125" width="9" style="33"/>
    <col min="15126" max="15126" width="10.28515625" style="33" bestFit="1" customWidth="1"/>
    <col min="15127" max="15355" width="9" style="33"/>
    <col min="15356" max="15356" width="3.7109375" style="33" customWidth="1"/>
    <col min="15357" max="15357" width="4.85546875" style="33" customWidth="1"/>
    <col min="15358" max="15358" width="5.28515625" style="33" customWidth="1"/>
    <col min="15359" max="15359" width="31.140625" style="33" customWidth="1"/>
    <col min="15360" max="15360" width="7.7109375" style="33" customWidth="1"/>
    <col min="15361" max="15361" width="2.28515625" style="33" customWidth="1"/>
    <col min="15362" max="15362" width="11.7109375" style="33" customWidth="1"/>
    <col min="15363" max="15363" width="2.42578125" style="33" customWidth="1"/>
    <col min="15364" max="15364" width="11.7109375" style="33" customWidth="1"/>
    <col min="15365" max="15365" width="2.28515625" style="33" customWidth="1"/>
    <col min="15366" max="15366" width="10.85546875" style="33" customWidth="1"/>
    <col min="15367" max="15367" width="2.28515625" style="33" customWidth="1"/>
    <col min="15368" max="15368" width="11.140625" style="33" customWidth="1"/>
    <col min="15369" max="15369" width="1.85546875" style="33" customWidth="1"/>
    <col min="15370" max="15370" width="11" style="33" customWidth="1"/>
    <col min="15371" max="15371" width="0.85546875" style="33" customWidth="1"/>
    <col min="15372" max="15372" width="1.85546875" style="33" customWidth="1"/>
    <col min="15373" max="15373" width="11.85546875" style="33" bestFit="1" customWidth="1"/>
    <col min="15374" max="15374" width="15.140625" style="33" bestFit="1" customWidth="1"/>
    <col min="15375" max="15375" width="5" style="33" customWidth="1"/>
    <col min="15376" max="15376" width="10.28515625" style="33" bestFit="1" customWidth="1"/>
    <col min="15377" max="15377" width="5" style="33" customWidth="1"/>
    <col min="15378" max="15378" width="10.28515625" style="33" bestFit="1" customWidth="1"/>
    <col min="15379" max="15381" width="9" style="33"/>
    <col min="15382" max="15382" width="10.28515625" style="33" bestFit="1" customWidth="1"/>
    <col min="15383" max="15611" width="9" style="33"/>
    <col min="15612" max="15612" width="3.7109375" style="33" customWidth="1"/>
    <col min="15613" max="15613" width="4.85546875" style="33" customWidth="1"/>
    <col min="15614" max="15614" width="5.28515625" style="33" customWidth="1"/>
    <col min="15615" max="15615" width="31.140625" style="33" customWidth="1"/>
    <col min="15616" max="15616" width="7.7109375" style="33" customWidth="1"/>
    <col min="15617" max="15617" width="2.28515625" style="33" customWidth="1"/>
    <col min="15618" max="15618" width="11.7109375" style="33" customWidth="1"/>
    <col min="15619" max="15619" width="2.42578125" style="33" customWidth="1"/>
    <col min="15620" max="15620" width="11.7109375" style="33" customWidth="1"/>
    <col min="15621" max="15621" width="2.28515625" style="33" customWidth="1"/>
    <col min="15622" max="15622" width="10.85546875" style="33" customWidth="1"/>
    <col min="15623" max="15623" width="2.28515625" style="33" customWidth="1"/>
    <col min="15624" max="15624" width="11.140625" style="33" customWidth="1"/>
    <col min="15625" max="15625" width="1.85546875" style="33" customWidth="1"/>
    <col min="15626" max="15626" width="11" style="33" customWidth="1"/>
    <col min="15627" max="15627" width="0.85546875" style="33" customWidth="1"/>
    <col min="15628" max="15628" width="1.85546875" style="33" customWidth="1"/>
    <col min="15629" max="15629" width="11.85546875" style="33" bestFit="1" customWidth="1"/>
    <col min="15630" max="15630" width="15.140625" style="33" bestFit="1" customWidth="1"/>
    <col min="15631" max="15631" width="5" style="33" customWidth="1"/>
    <col min="15632" max="15632" width="10.28515625" style="33" bestFit="1" customWidth="1"/>
    <col min="15633" max="15633" width="5" style="33" customWidth="1"/>
    <col min="15634" max="15634" width="10.28515625" style="33" bestFit="1" customWidth="1"/>
    <col min="15635" max="15637" width="9" style="33"/>
    <col min="15638" max="15638" width="10.28515625" style="33" bestFit="1" customWidth="1"/>
    <col min="15639" max="15867" width="9" style="33"/>
    <col min="15868" max="15868" width="3.7109375" style="33" customWidth="1"/>
    <col min="15869" max="15869" width="4.85546875" style="33" customWidth="1"/>
    <col min="15870" max="15870" width="5.28515625" style="33" customWidth="1"/>
    <col min="15871" max="15871" width="31.140625" style="33" customWidth="1"/>
    <col min="15872" max="15872" width="7.7109375" style="33" customWidth="1"/>
    <col min="15873" max="15873" width="2.28515625" style="33" customWidth="1"/>
    <col min="15874" max="15874" width="11.7109375" style="33" customWidth="1"/>
    <col min="15875" max="15875" width="2.42578125" style="33" customWidth="1"/>
    <col min="15876" max="15876" width="11.7109375" style="33" customWidth="1"/>
    <col min="15877" max="15877" width="2.28515625" style="33" customWidth="1"/>
    <col min="15878" max="15878" width="10.85546875" style="33" customWidth="1"/>
    <col min="15879" max="15879" width="2.28515625" style="33" customWidth="1"/>
    <col min="15880" max="15880" width="11.140625" style="33" customWidth="1"/>
    <col min="15881" max="15881" width="1.85546875" style="33" customWidth="1"/>
    <col min="15882" max="15882" width="11" style="33" customWidth="1"/>
    <col min="15883" max="15883" width="0.85546875" style="33" customWidth="1"/>
    <col min="15884" max="15884" width="1.85546875" style="33" customWidth="1"/>
    <col min="15885" max="15885" width="11.85546875" style="33" bestFit="1" customWidth="1"/>
    <col min="15886" max="15886" width="15.140625" style="33" bestFit="1" customWidth="1"/>
    <col min="15887" max="15887" width="5" style="33" customWidth="1"/>
    <col min="15888" max="15888" width="10.28515625" style="33" bestFit="1" customWidth="1"/>
    <col min="15889" max="15889" width="5" style="33" customWidth="1"/>
    <col min="15890" max="15890" width="10.28515625" style="33" bestFit="1" customWidth="1"/>
    <col min="15891" max="15893" width="9" style="33"/>
    <col min="15894" max="15894" width="10.28515625" style="33" bestFit="1" customWidth="1"/>
    <col min="15895" max="16123" width="9" style="33"/>
    <col min="16124" max="16124" width="3.7109375" style="33" customWidth="1"/>
    <col min="16125" max="16125" width="4.85546875" style="33" customWidth="1"/>
    <col min="16126" max="16126" width="5.28515625" style="33" customWidth="1"/>
    <col min="16127" max="16127" width="31.140625" style="33" customWidth="1"/>
    <col min="16128" max="16128" width="7.7109375" style="33" customWidth="1"/>
    <col min="16129" max="16129" width="2.28515625" style="33" customWidth="1"/>
    <col min="16130" max="16130" width="11.7109375" style="33" customWidth="1"/>
    <col min="16131" max="16131" width="2.42578125" style="33" customWidth="1"/>
    <col min="16132" max="16132" width="11.7109375" style="33" customWidth="1"/>
    <col min="16133" max="16133" width="2.28515625" style="33" customWidth="1"/>
    <col min="16134" max="16134" width="10.85546875" style="33" customWidth="1"/>
    <col min="16135" max="16135" width="2.28515625" style="33" customWidth="1"/>
    <col min="16136" max="16136" width="11.140625" style="33" customWidth="1"/>
    <col min="16137" max="16137" width="1.85546875" style="33" customWidth="1"/>
    <col min="16138" max="16138" width="11" style="33" customWidth="1"/>
    <col min="16139" max="16139" width="0.85546875" style="33" customWidth="1"/>
    <col min="16140" max="16140" width="1.85546875" style="33" customWidth="1"/>
    <col min="16141" max="16141" width="11.85546875" style="33" bestFit="1" customWidth="1"/>
    <col min="16142" max="16142" width="15.140625" style="33" bestFit="1" customWidth="1"/>
    <col min="16143" max="16143" width="5" style="33" customWidth="1"/>
    <col min="16144" max="16144" width="10.28515625" style="33" bestFit="1" customWidth="1"/>
    <col min="16145" max="16145" width="5" style="33" customWidth="1"/>
    <col min="16146" max="16146" width="10.28515625" style="33" bestFit="1" customWidth="1"/>
    <col min="16147" max="16149" width="9" style="33"/>
    <col min="16150" max="16150" width="10.28515625" style="33" bestFit="1" customWidth="1"/>
    <col min="16151" max="16384" width="9" style="33"/>
  </cols>
  <sheetData>
    <row r="1" spans="1:16" s="51" customFormat="1" ht="21" x14ac:dyDescent="0.5">
      <c r="A1" s="929" t="str">
        <f>'سر برگ صفحات'!A1</f>
        <v>شرکت نمونه (سهامی عام)</v>
      </c>
      <c r="B1" s="929"/>
      <c r="C1" s="929"/>
      <c r="D1" s="929"/>
      <c r="E1" s="929"/>
      <c r="F1" s="929"/>
      <c r="G1" s="929"/>
      <c r="H1" s="929"/>
      <c r="I1" s="929"/>
      <c r="J1" s="929"/>
      <c r="K1" s="929"/>
      <c r="L1" s="929"/>
      <c r="M1" s="50"/>
      <c r="N1" s="50"/>
      <c r="O1" s="49"/>
      <c r="P1" s="49"/>
    </row>
    <row r="2" spans="1:16" s="51" customFormat="1" ht="21" x14ac:dyDescent="0.5">
      <c r="A2" s="930" t="str">
        <f>'سر برگ صفحات'!A14</f>
        <v>يادداشتهاي توضيحي صورت هاي مالي</v>
      </c>
      <c r="B2" s="930"/>
      <c r="C2" s="930"/>
      <c r="D2" s="930"/>
      <c r="E2" s="930"/>
      <c r="F2" s="930"/>
      <c r="G2" s="930"/>
      <c r="H2" s="930"/>
      <c r="I2" s="930"/>
      <c r="J2" s="930"/>
      <c r="K2" s="930"/>
      <c r="L2" s="930"/>
      <c r="M2" s="50"/>
      <c r="N2" s="50"/>
      <c r="O2" s="49"/>
      <c r="P2" s="49"/>
    </row>
    <row r="3" spans="1:16" s="51" customFormat="1" ht="21" x14ac:dyDescent="0.5">
      <c r="A3" s="930" t="str">
        <f>'سر برگ صفحات'!A3</f>
        <v>سال مالي منتهی به 29 اسفند 1398</v>
      </c>
      <c r="B3" s="930"/>
      <c r="C3" s="930"/>
      <c r="D3" s="930"/>
      <c r="E3" s="930"/>
      <c r="F3" s="930"/>
      <c r="G3" s="930"/>
      <c r="H3" s="930"/>
      <c r="I3" s="930"/>
      <c r="J3" s="930"/>
      <c r="K3" s="930"/>
      <c r="L3" s="930"/>
      <c r="M3" s="50"/>
      <c r="N3" s="50"/>
      <c r="O3" s="49"/>
      <c r="P3" s="49"/>
    </row>
    <row r="4" spans="1:16" s="51" customFormat="1" ht="19.5" x14ac:dyDescent="0.5">
      <c r="A4" s="60" t="s">
        <v>236</v>
      </c>
      <c r="B4" s="37" t="s">
        <v>237</v>
      </c>
      <c r="C4" s="48"/>
      <c r="D4" s="48"/>
      <c r="E4" s="48"/>
      <c r="F4" s="48"/>
      <c r="G4" s="48"/>
      <c r="H4" s="48"/>
      <c r="I4" s="48"/>
      <c r="J4" s="48"/>
      <c r="K4" s="48"/>
      <c r="L4" s="48"/>
      <c r="M4" s="50"/>
      <c r="N4" s="50"/>
      <c r="O4" s="49"/>
      <c r="P4" s="49"/>
    </row>
    <row r="5" spans="1:16" s="110" customFormat="1" ht="19.5" x14ac:dyDescent="0.25">
      <c r="A5" s="220"/>
      <c r="B5" s="53"/>
      <c r="C5" s="341"/>
      <c r="D5" s="300"/>
      <c r="E5" s="300"/>
      <c r="F5" s="300"/>
      <c r="G5" s="344"/>
      <c r="H5" s="299">
        <f>'سر برگ صفحات'!A12</f>
        <v>1398</v>
      </c>
      <c r="I5" s="300"/>
      <c r="J5" s="299">
        <f>'سر برگ صفحات'!A11</f>
        <v>1397</v>
      </c>
      <c r="L5" s="341"/>
      <c r="M5" s="342"/>
      <c r="N5" s="342"/>
    </row>
    <row r="6" spans="1:16" ht="19.5" x14ac:dyDescent="0.25">
      <c r="B6" s="21"/>
      <c r="D6" s="106"/>
      <c r="H6" s="301" t="s">
        <v>84</v>
      </c>
      <c r="I6" s="301"/>
      <c r="J6" s="301" t="s">
        <v>84</v>
      </c>
    </row>
    <row r="7" spans="1:16" ht="19.5" x14ac:dyDescent="0.25">
      <c r="B7" s="21"/>
      <c r="D7" s="27" t="s">
        <v>238</v>
      </c>
    </row>
    <row r="8" spans="1:16" ht="19.5" x14ac:dyDescent="0.25">
      <c r="B8" s="21"/>
      <c r="D8" s="27" t="s">
        <v>239</v>
      </c>
    </row>
    <row r="9" spans="1:16" ht="19.5" x14ac:dyDescent="0.25">
      <c r="B9" s="21"/>
      <c r="D9" s="27" t="s">
        <v>240</v>
      </c>
    </row>
    <row r="10" spans="1:16" x14ac:dyDescent="0.25">
      <c r="D10" s="27" t="s">
        <v>241</v>
      </c>
    </row>
    <row r="11" spans="1:16" ht="19.5" x14ac:dyDescent="0.25">
      <c r="A11" s="60"/>
      <c r="B11" s="21"/>
      <c r="D11" s="64" t="s">
        <v>157</v>
      </c>
      <c r="H11" s="121"/>
      <c r="J11" s="121"/>
    </row>
    <row r="12" spans="1:16" ht="20.25" thickBot="1" x14ac:dyDescent="0.3">
      <c r="A12" s="60"/>
      <c r="B12" s="21"/>
      <c r="D12" s="302"/>
      <c r="H12" s="124">
        <f>SUM(H7:H11)</f>
        <v>0</v>
      </c>
      <c r="J12" s="124">
        <f>SUM(J7:J11)</f>
        <v>0</v>
      </c>
    </row>
    <row r="13" spans="1:16" ht="20.25" thickTop="1" x14ac:dyDescent="0.25">
      <c r="A13" s="60"/>
      <c r="B13" s="21"/>
      <c r="D13" s="302"/>
    </row>
    <row r="14" spans="1:16" ht="19.5" x14ac:dyDescent="0.25">
      <c r="A14" s="60" t="s">
        <v>242</v>
      </c>
      <c r="B14" s="21" t="s">
        <v>243</v>
      </c>
    </row>
    <row r="15" spans="1:16" s="123" customFormat="1" ht="19.5" x14ac:dyDescent="0.25">
      <c r="A15" s="345"/>
      <c r="B15" s="20"/>
      <c r="C15" s="294"/>
      <c r="D15" s="300"/>
      <c r="E15" s="300"/>
      <c r="F15" s="300"/>
      <c r="G15" s="300"/>
      <c r="H15" s="395">
        <f>'سر برگ صفحات'!A12</f>
        <v>1398</v>
      </c>
      <c r="I15" s="399"/>
      <c r="J15" s="395">
        <f>'سر برگ صفحات'!A11</f>
        <v>1397</v>
      </c>
      <c r="K15" s="300"/>
      <c r="L15" s="300"/>
      <c r="M15" s="324"/>
      <c r="N15" s="324"/>
    </row>
    <row r="16" spans="1:16" s="123" customFormat="1" x14ac:dyDescent="0.25">
      <c r="A16" s="295"/>
      <c r="H16" s="301" t="s">
        <v>84</v>
      </c>
      <c r="I16" s="301"/>
      <c r="J16" s="301" t="s">
        <v>84</v>
      </c>
      <c r="M16" s="324"/>
      <c r="N16" s="324"/>
    </row>
    <row r="17" spans="1:10" x14ac:dyDescent="0.25">
      <c r="B17" s="955" t="s">
        <v>244</v>
      </c>
      <c r="C17" s="955"/>
      <c r="D17" s="955"/>
    </row>
    <row r="18" spans="1:10" x14ac:dyDescent="0.25">
      <c r="B18" s="955" t="s">
        <v>245</v>
      </c>
      <c r="C18" s="955"/>
      <c r="D18" s="955"/>
    </row>
    <row r="19" spans="1:10" x14ac:dyDescent="0.25">
      <c r="B19" s="955" t="s">
        <v>246</v>
      </c>
      <c r="C19" s="955"/>
      <c r="D19" s="955"/>
    </row>
    <row r="20" spans="1:10" x14ac:dyDescent="0.25">
      <c r="B20" s="955" t="s">
        <v>247</v>
      </c>
      <c r="C20" s="955"/>
      <c r="D20" s="955"/>
    </row>
    <row r="21" spans="1:10" x14ac:dyDescent="0.25">
      <c r="B21" s="955" t="s">
        <v>248</v>
      </c>
      <c r="C21" s="955"/>
      <c r="D21" s="955"/>
    </row>
    <row r="22" spans="1:10" x14ac:dyDescent="0.25">
      <c r="B22" s="955" t="s">
        <v>229</v>
      </c>
      <c r="C22" s="955"/>
      <c r="D22" s="955"/>
    </row>
    <row r="23" spans="1:10" ht="18.75" thickBot="1" x14ac:dyDescent="0.3">
      <c r="H23" s="124">
        <f>SUM(H17:H22)</f>
        <v>0</v>
      </c>
      <c r="J23" s="124">
        <f>SUM(J17:J22)</f>
        <v>0</v>
      </c>
    </row>
    <row r="24" spans="1:10" ht="18.75" thickTop="1" x14ac:dyDescent="0.25">
      <c r="A24" s="554" t="s">
        <v>249</v>
      </c>
      <c r="B24" s="400" t="s">
        <v>250</v>
      </c>
    </row>
    <row r="25" spans="1:10" ht="19.5" x14ac:dyDescent="0.25">
      <c r="A25" s="60" t="s">
        <v>251</v>
      </c>
      <c r="B25" s="21" t="s">
        <v>252</v>
      </c>
    </row>
    <row r="26" spans="1:10" ht="19.5" x14ac:dyDescent="0.25">
      <c r="B26" s="34"/>
      <c r="F26" s="299">
        <f>'سر برگ صفحات'!A12</f>
        <v>1398</v>
      </c>
      <c r="G26" s="300"/>
      <c r="H26" s="299">
        <f>'سر برگ صفحات'!A11</f>
        <v>1397</v>
      </c>
    </row>
    <row r="27" spans="1:10" ht="19.5" x14ac:dyDescent="0.25">
      <c r="B27" s="34"/>
      <c r="F27" s="304" t="s">
        <v>84</v>
      </c>
      <c r="G27" s="304"/>
      <c r="H27" s="304" t="s">
        <v>84</v>
      </c>
    </row>
    <row r="28" spans="1:10" x14ac:dyDescent="0.25">
      <c r="B28" s="64" t="s">
        <v>253</v>
      </c>
    </row>
    <row r="29" spans="1:10" x14ac:dyDescent="0.25">
      <c r="B29" s="955" t="s">
        <v>254</v>
      </c>
      <c r="C29" s="955"/>
      <c r="D29" s="955"/>
    </row>
    <row r="30" spans="1:10" x14ac:dyDescent="0.25">
      <c r="B30" s="955" t="s">
        <v>153</v>
      </c>
      <c r="C30" s="955"/>
      <c r="D30" s="955"/>
    </row>
    <row r="31" spans="1:10" x14ac:dyDescent="0.25">
      <c r="B31" s="955" t="s">
        <v>255</v>
      </c>
      <c r="C31" s="955"/>
      <c r="D31" s="955"/>
      <c r="F31" s="121"/>
      <c r="H31" s="121"/>
    </row>
    <row r="32" spans="1:10" x14ac:dyDescent="0.25">
      <c r="B32" s="36"/>
      <c r="F32" s="346">
        <f>SUM(F28:F31)</f>
        <v>0</v>
      </c>
      <c r="H32" s="346">
        <f>SUM(H28:H31)</f>
        <v>0</v>
      </c>
    </row>
    <row r="33" spans="1:13" x14ac:dyDescent="0.25">
      <c r="B33" s="955" t="s">
        <v>256</v>
      </c>
      <c r="C33" s="955"/>
      <c r="D33" s="955"/>
    </row>
    <row r="34" spans="1:13" x14ac:dyDescent="0.25">
      <c r="B34" s="955" t="s">
        <v>257</v>
      </c>
      <c r="C34" s="955"/>
      <c r="D34" s="955"/>
    </row>
    <row r="35" spans="1:13" x14ac:dyDescent="0.25">
      <c r="B35" s="955" t="s">
        <v>258</v>
      </c>
      <c r="C35" s="955"/>
      <c r="D35" s="955"/>
    </row>
    <row r="36" spans="1:13" x14ac:dyDescent="0.25">
      <c r="B36" s="955" t="s">
        <v>229</v>
      </c>
      <c r="C36" s="955"/>
      <c r="D36" s="955"/>
      <c r="F36" s="121"/>
      <c r="H36" s="121"/>
    </row>
    <row r="37" spans="1:13" x14ac:dyDescent="0.25">
      <c r="F37" s="346">
        <f>SUM(F33:F36)</f>
        <v>0</v>
      </c>
      <c r="H37" s="346">
        <f>SUM(H33:H36)</f>
        <v>0</v>
      </c>
    </row>
    <row r="38" spans="1:13" ht="18.75" thickBot="1" x14ac:dyDescent="0.3">
      <c r="F38" s="124">
        <f>F37+F32</f>
        <v>0</v>
      </c>
      <c r="H38" s="124">
        <f>H37+H32</f>
        <v>0</v>
      </c>
    </row>
    <row r="39" spans="1:13" ht="18.75" thickTop="1" x14ac:dyDescent="0.25"/>
    <row r="40" spans="1:13" x14ac:dyDescent="0.25">
      <c r="A40" s="875" t="s">
        <v>916</v>
      </c>
      <c r="B40" s="875"/>
      <c r="C40" s="875"/>
      <c r="D40" s="875"/>
      <c r="E40" s="875"/>
      <c r="F40" s="875"/>
      <c r="G40" s="875"/>
      <c r="H40" s="875"/>
      <c r="I40" s="875"/>
      <c r="J40" s="875"/>
      <c r="K40" s="875"/>
      <c r="L40" s="875"/>
      <c r="M40" s="127"/>
    </row>
  </sheetData>
  <mergeCells count="17">
    <mergeCell ref="B35:D35"/>
    <mergeCell ref="B36:D36"/>
    <mergeCell ref="A1:L1"/>
    <mergeCell ref="A2:L2"/>
    <mergeCell ref="A3:L3"/>
    <mergeCell ref="A40:L40"/>
    <mergeCell ref="B17:D17"/>
    <mergeCell ref="B18:D18"/>
    <mergeCell ref="B19:D19"/>
    <mergeCell ref="B20:D20"/>
    <mergeCell ref="B21:D21"/>
    <mergeCell ref="B22:D22"/>
    <mergeCell ref="B29:D29"/>
    <mergeCell ref="B30:D30"/>
    <mergeCell ref="B31:D31"/>
    <mergeCell ref="B33:D33"/>
    <mergeCell ref="B34:D34"/>
  </mergeCells>
  <pageMargins left="0.39370078740157483" right="0.78740157480314965" top="0.39370078740157483" bottom="0.39370078740157483" header="0.31496062992125984" footer="0.31496062992125984"/>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rightToLeft="1" view="pageBreakPreview" zoomScale="106" zoomScaleSheetLayoutView="106" workbookViewId="0"/>
  </sheetViews>
  <sheetFormatPr defaultRowHeight="15.75" x14ac:dyDescent="0.25"/>
  <cols>
    <col min="1" max="1" width="4.7109375" style="59" bestFit="1" customWidth="1"/>
    <col min="2" max="2" width="6.7109375" style="36" customWidth="1"/>
    <col min="3" max="3" width="0.85546875" style="36" customWidth="1"/>
    <col min="4" max="4" width="30.140625" style="36" customWidth="1"/>
    <col min="5" max="5" width="0.85546875" style="36" customWidth="1"/>
    <col min="6" max="6" width="5.85546875" style="36" customWidth="1"/>
    <col min="7" max="7" width="0.85546875" style="36" customWidth="1"/>
    <col min="8" max="8" width="10.28515625" style="36" customWidth="1"/>
    <col min="9" max="9" width="0.85546875" style="36" customWidth="1"/>
    <col min="10" max="10" width="10.28515625" style="36" customWidth="1"/>
    <col min="11" max="11" width="0.85546875" style="36" customWidth="1"/>
    <col min="12" max="12" width="10.28515625" style="36" customWidth="1"/>
    <col min="13" max="14" width="0.85546875" style="36" customWidth="1"/>
    <col min="15" max="15" width="1.85546875" style="36" customWidth="1"/>
    <col min="16" max="16" width="11.85546875" style="35" bestFit="1" customWidth="1"/>
    <col min="17" max="17" width="15.140625" style="35" bestFit="1" customWidth="1"/>
    <col min="18" max="18" width="5" style="36" customWidth="1"/>
    <col min="19" max="19" width="10.28515625" style="36" bestFit="1" customWidth="1"/>
    <col min="20" max="20" width="5" style="36" customWidth="1"/>
    <col min="21" max="21" width="10.28515625" style="36" bestFit="1" customWidth="1"/>
    <col min="22" max="24" width="9" style="36"/>
    <col min="25" max="25" width="10.28515625" style="36" bestFit="1" customWidth="1"/>
    <col min="26" max="254" width="9" style="36"/>
    <col min="255" max="255" width="3.7109375" style="36" customWidth="1"/>
    <col min="256" max="256" width="4.85546875" style="36" customWidth="1"/>
    <col min="257" max="257" width="5.28515625" style="36" customWidth="1"/>
    <col min="258" max="258" width="31.140625" style="36" customWidth="1"/>
    <col min="259" max="259" width="7.7109375" style="36" customWidth="1"/>
    <col min="260" max="260" width="2.28515625" style="36" customWidth="1"/>
    <col min="261" max="261" width="11.7109375" style="36" customWidth="1"/>
    <col min="262" max="262" width="2.42578125" style="36" customWidth="1"/>
    <col min="263" max="263" width="11.7109375" style="36" customWidth="1"/>
    <col min="264" max="264" width="2.28515625" style="36" customWidth="1"/>
    <col min="265" max="265" width="10.85546875" style="36" customWidth="1"/>
    <col min="266" max="266" width="2.28515625" style="36" customWidth="1"/>
    <col min="267" max="267" width="11.140625" style="36" customWidth="1"/>
    <col min="268" max="268" width="1.85546875" style="36" customWidth="1"/>
    <col min="269" max="269" width="11" style="36" customWidth="1"/>
    <col min="270" max="270" width="0.85546875" style="36" customWidth="1"/>
    <col min="271" max="271" width="1.85546875" style="36" customWidth="1"/>
    <col min="272" max="272" width="11.85546875" style="36" bestFit="1" customWidth="1"/>
    <col min="273" max="273" width="15.140625" style="36" bestFit="1" customWidth="1"/>
    <col min="274" max="274" width="5" style="36" customWidth="1"/>
    <col min="275" max="275" width="10.28515625" style="36" bestFit="1" customWidth="1"/>
    <col min="276" max="276" width="5" style="36" customWidth="1"/>
    <col min="277" max="277" width="10.28515625" style="36" bestFit="1" customWidth="1"/>
    <col min="278" max="280" width="9" style="36"/>
    <col min="281" max="281" width="10.28515625" style="36" bestFit="1" customWidth="1"/>
    <col min="282" max="510" width="9" style="36"/>
    <col min="511" max="511" width="3.7109375" style="36" customWidth="1"/>
    <col min="512" max="512" width="4.85546875" style="36" customWidth="1"/>
    <col min="513" max="513" width="5.28515625" style="36" customWidth="1"/>
    <col min="514" max="514" width="31.140625" style="36" customWidth="1"/>
    <col min="515" max="515" width="7.7109375" style="36" customWidth="1"/>
    <col min="516" max="516" width="2.28515625" style="36" customWidth="1"/>
    <col min="517" max="517" width="11.7109375" style="36" customWidth="1"/>
    <col min="518" max="518" width="2.42578125" style="36" customWidth="1"/>
    <col min="519" max="519" width="11.7109375" style="36" customWidth="1"/>
    <col min="520" max="520" width="2.28515625" style="36" customWidth="1"/>
    <col min="521" max="521" width="10.85546875" style="36" customWidth="1"/>
    <col min="522" max="522" width="2.28515625" style="36" customWidth="1"/>
    <col min="523" max="523" width="11.140625" style="36" customWidth="1"/>
    <col min="524" max="524" width="1.85546875" style="36" customWidth="1"/>
    <col min="525" max="525" width="11" style="36" customWidth="1"/>
    <col min="526" max="526" width="0.85546875" style="36" customWidth="1"/>
    <col min="527" max="527" width="1.85546875" style="36" customWidth="1"/>
    <col min="528" max="528" width="11.85546875" style="36" bestFit="1" customWidth="1"/>
    <col min="529" max="529" width="15.140625" style="36" bestFit="1" customWidth="1"/>
    <col min="530" max="530" width="5" style="36" customWidth="1"/>
    <col min="531" max="531" width="10.28515625" style="36" bestFit="1" customWidth="1"/>
    <col min="532" max="532" width="5" style="36" customWidth="1"/>
    <col min="533" max="533" width="10.28515625" style="36" bestFit="1" customWidth="1"/>
    <col min="534" max="536" width="9" style="36"/>
    <col min="537" max="537" width="10.28515625" style="36" bestFit="1" customWidth="1"/>
    <col min="538" max="766" width="9" style="36"/>
    <col min="767" max="767" width="3.7109375" style="36" customWidth="1"/>
    <col min="768" max="768" width="4.85546875" style="36" customWidth="1"/>
    <col min="769" max="769" width="5.28515625" style="36" customWidth="1"/>
    <col min="770" max="770" width="31.140625" style="36" customWidth="1"/>
    <col min="771" max="771" width="7.7109375" style="36" customWidth="1"/>
    <col min="772" max="772" width="2.28515625" style="36" customWidth="1"/>
    <col min="773" max="773" width="11.7109375" style="36" customWidth="1"/>
    <col min="774" max="774" width="2.42578125" style="36" customWidth="1"/>
    <col min="775" max="775" width="11.7109375" style="36" customWidth="1"/>
    <col min="776" max="776" width="2.28515625" style="36" customWidth="1"/>
    <col min="777" max="777" width="10.85546875" style="36" customWidth="1"/>
    <col min="778" max="778" width="2.28515625" style="36" customWidth="1"/>
    <col min="779" max="779" width="11.140625" style="36" customWidth="1"/>
    <col min="780" max="780" width="1.85546875" style="36" customWidth="1"/>
    <col min="781" max="781" width="11" style="36" customWidth="1"/>
    <col min="782" max="782" width="0.85546875" style="36" customWidth="1"/>
    <col min="783" max="783" width="1.85546875" style="36" customWidth="1"/>
    <col min="784" max="784" width="11.85546875" style="36" bestFit="1" customWidth="1"/>
    <col min="785" max="785" width="15.140625" style="36" bestFit="1" customWidth="1"/>
    <col min="786" max="786" width="5" style="36" customWidth="1"/>
    <col min="787" max="787" width="10.28515625" style="36" bestFit="1" customWidth="1"/>
    <col min="788" max="788" width="5" style="36" customWidth="1"/>
    <col min="789" max="789" width="10.28515625" style="36" bestFit="1" customWidth="1"/>
    <col min="790" max="792" width="9" style="36"/>
    <col min="793" max="793" width="10.28515625" style="36" bestFit="1" customWidth="1"/>
    <col min="794" max="1022" width="9" style="36"/>
    <col min="1023" max="1023" width="3.7109375" style="36" customWidth="1"/>
    <col min="1024" max="1024" width="4.85546875" style="36" customWidth="1"/>
    <col min="1025" max="1025" width="5.28515625" style="36" customWidth="1"/>
    <col min="1026" max="1026" width="31.140625" style="36" customWidth="1"/>
    <col min="1027" max="1027" width="7.7109375" style="36" customWidth="1"/>
    <col min="1028" max="1028" width="2.28515625" style="36" customWidth="1"/>
    <col min="1029" max="1029" width="11.7109375" style="36" customWidth="1"/>
    <col min="1030" max="1030" width="2.42578125" style="36" customWidth="1"/>
    <col min="1031" max="1031" width="11.7109375" style="36" customWidth="1"/>
    <col min="1032" max="1032" width="2.28515625" style="36" customWidth="1"/>
    <col min="1033" max="1033" width="10.85546875" style="36" customWidth="1"/>
    <col min="1034" max="1034" width="2.28515625" style="36" customWidth="1"/>
    <col min="1035" max="1035" width="11.140625" style="36" customWidth="1"/>
    <col min="1036" max="1036" width="1.85546875" style="36" customWidth="1"/>
    <col min="1037" max="1037" width="11" style="36" customWidth="1"/>
    <col min="1038" max="1038" width="0.85546875" style="36" customWidth="1"/>
    <col min="1039" max="1039" width="1.85546875" style="36" customWidth="1"/>
    <col min="1040" max="1040" width="11.85546875" style="36" bestFit="1" customWidth="1"/>
    <col min="1041" max="1041" width="15.140625" style="36" bestFit="1" customWidth="1"/>
    <col min="1042" max="1042" width="5" style="36" customWidth="1"/>
    <col min="1043" max="1043" width="10.28515625" style="36" bestFit="1" customWidth="1"/>
    <col min="1044" max="1044" width="5" style="36" customWidth="1"/>
    <col min="1045" max="1045" width="10.28515625" style="36" bestFit="1" customWidth="1"/>
    <col min="1046" max="1048" width="9" style="36"/>
    <col min="1049" max="1049" width="10.28515625" style="36" bestFit="1" customWidth="1"/>
    <col min="1050" max="1278" width="9" style="36"/>
    <col min="1279" max="1279" width="3.7109375" style="36" customWidth="1"/>
    <col min="1280" max="1280" width="4.85546875" style="36" customWidth="1"/>
    <col min="1281" max="1281" width="5.28515625" style="36" customWidth="1"/>
    <col min="1282" max="1282" width="31.140625" style="36" customWidth="1"/>
    <col min="1283" max="1283" width="7.7109375" style="36" customWidth="1"/>
    <col min="1284" max="1284" width="2.28515625" style="36" customWidth="1"/>
    <col min="1285" max="1285" width="11.7109375" style="36" customWidth="1"/>
    <col min="1286" max="1286" width="2.42578125" style="36" customWidth="1"/>
    <col min="1287" max="1287" width="11.7109375" style="36" customWidth="1"/>
    <col min="1288" max="1288" width="2.28515625" style="36" customWidth="1"/>
    <col min="1289" max="1289" width="10.85546875" style="36" customWidth="1"/>
    <col min="1290" max="1290" width="2.28515625" style="36" customWidth="1"/>
    <col min="1291" max="1291" width="11.140625" style="36" customWidth="1"/>
    <col min="1292" max="1292" width="1.85546875" style="36" customWidth="1"/>
    <col min="1293" max="1293" width="11" style="36" customWidth="1"/>
    <col min="1294" max="1294" width="0.85546875" style="36" customWidth="1"/>
    <col min="1295" max="1295" width="1.85546875" style="36" customWidth="1"/>
    <col min="1296" max="1296" width="11.85546875" style="36" bestFit="1" customWidth="1"/>
    <col min="1297" max="1297" width="15.140625" style="36" bestFit="1" customWidth="1"/>
    <col min="1298" max="1298" width="5" style="36" customWidth="1"/>
    <col min="1299" max="1299" width="10.28515625" style="36" bestFit="1" customWidth="1"/>
    <col min="1300" max="1300" width="5" style="36" customWidth="1"/>
    <col min="1301" max="1301" width="10.28515625" style="36" bestFit="1" customWidth="1"/>
    <col min="1302" max="1304" width="9" style="36"/>
    <col min="1305" max="1305" width="10.28515625" style="36" bestFit="1" customWidth="1"/>
    <col min="1306" max="1534" width="9" style="36"/>
    <col min="1535" max="1535" width="3.7109375" style="36" customWidth="1"/>
    <col min="1536" max="1536" width="4.85546875" style="36" customWidth="1"/>
    <col min="1537" max="1537" width="5.28515625" style="36" customWidth="1"/>
    <col min="1538" max="1538" width="31.140625" style="36" customWidth="1"/>
    <col min="1539" max="1539" width="7.7109375" style="36" customWidth="1"/>
    <col min="1540" max="1540" width="2.28515625" style="36" customWidth="1"/>
    <col min="1541" max="1541" width="11.7109375" style="36" customWidth="1"/>
    <col min="1542" max="1542" width="2.42578125" style="36" customWidth="1"/>
    <col min="1543" max="1543" width="11.7109375" style="36" customWidth="1"/>
    <col min="1544" max="1544" width="2.28515625" style="36" customWidth="1"/>
    <col min="1545" max="1545" width="10.85546875" style="36" customWidth="1"/>
    <col min="1546" max="1546" width="2.28515625" style="36" customWidth="1"/>
    <col min="1547" max="1547" width="11.140625" style="36" customWidth="1"/>
    <col min="1548" max="1548" width="1.85546875" style="36" customWidth="1"/>
    <col min="1549" max="1549" width="11" style="36" customWidth="1"/>
    <col min="1550" max="1550" width="0.85546875" style="36" customWidth="1"/>
    <col min="1551" max="1551" width="1.85546875" style="36" customWidth="1"/>
    <col min="1552" max="1552" width="11.85546875" style="36" bestFit="1" customWidth="1"/>
    <col min="1553" max="1553" width="15.140625" style="36" bestFit="1" customWidth="1"/>
    <col min="1554" max="1554" width="5" style="36" customWidth="1"/>
    <col min="1555" max="1555" width="10.28515625" style="36" bestFit="1" customWidth="1"/>
    <col min="1556" max="1556" width="5" style="36" customWidth="1"/>
    <col min="1557" max="1557" width="10.28515625" style="36" bestFit="1" customWidth="1"/>
    <col min="1558" max="1560" width="9" style="36"/>
    <col min="1561" max="1561" width="10.28515625" style="36" bestFit="1" customWidth="1"/>
    <col min="1562" max="1790" width="9" style="36"/>
    <col min="1791" max="1791" width="3.7109375" style="36" customWidth="1"/>
    <col min="1792" max="1792" width="4.85546875" style="36" customWidth="1"/>
    <col min="1793" max="1793" width="5.28515625" style="36" customWidth="1"/>
    <col min="1794" max="1794" width="31.140625" style="36" customWidth="1"/>
    <col min="1795" max="1795" width="7.7109375" style="36" customWidth="1"/>
    <col min="1796" max="1796" width="2.28515625" style="36" customWidth="1"/>
    <col min="1797" max="1797" width="11.7109375" style="36" customWidth="1"/>
    <col min="1798" max="1798" width="2.42578125" style="36" customWidth="1"/>
    <col min="1799" max="1799" width="11.7109375" style="36" customWidth="1"/>
    <col min="1800" max="1800" width="2.28515625" style="36" customWidth="1"/>
    <col min="1801" max="1801" width="10.85546875" style="36" customWidth="1"/>
    <col min="1802" max="1802" width="2.28515625" style="36" customWidth="1"/>
    <col min="1803" max="1803" width="11.140625" style="36" customWidth="1"/>
    <col min="1804" max="1804" width="1.85546875" style="36" customWidth="1"/>
    <col min="1805" max="1805" width="11" style="36" customWidth="1"/>
    <col min="1806" max="1806" width="0.85546875" style="36" customWidth="1"/>
    <col min="1807" max="1807" width="1.85546875" style="36" customWidth="1"/>
    <col min="1808" max="1808" width="11.85546875" style="36" bestFit="1" customWidth="1"/>
    <col min="1809" max="1809" width="15.140625" style="36" bestFit="1" customWidth="1"/>
    <col min="1810" max="1810" width="5" style="36" customWidth="1"/>
    <col min="1811" max="1811" width="10.28515625" style="36" bestFit="1" customWidth="1"/>
    <col min="1812" max="1812" width="5" style="36" customWidth="1"/>
    <col min="1813" max="1813" width="10.28515625" style="36" bestFit="1" customWidth="1"/>
    <col min="1814" max="1816" width="9" style="36"/>
    <col min="1817" max="1817" width="10.28515625" style="36" bestFit="1" customWidth="1"/>
    <col min="1818" max="2046" width="9" style="36"/>
    <col min="2047" max="2047" width="3.7109375" style="36" customWidth="1"/>
    <col min="2048" max="2048" width="4.85546875" style="36" customWidth="1"/>
    <col min="2049" max="2049" width="5.28515625" style="36" customWidth="1"/>
    <col min="2050" max="2050" width="31.140625" style="36" customWidth="1"/>
    <col min="2051" max="2051" width="7.7109375" style="36" customWidth="1"/>
    <col min="2052" max="2052" width="2.28515625" style="36" customWidth="1"/>
    <col min="2053" max="2053" width="11.7109375" style="36" customWidth="1"/>
    <col min="2054" max="2054" width="2.42578125" style="36" customWidth="1"/>
    <col min="2055" max="2055" width="11.7109375" style="36" customWidth="1"/>
    <col min="2056" max="2056" width="2.28515625" style="36" customWidth="1"/>
    <col min="2057" max="2057" width="10.85546875" style="36" customWidth="1"/>
    <col min="2058" max="2058" width="2.28515625" style="36" customWidth="1"/>
    <col min="2059" max="2059" width="11.140625" style="36" customWidth="1"/>
    <col min="2060" max="2060" width="1.85546875" style="36" customWidth="1"/>
    <col min="2061" max="2061" width="11" style="36" customWidth="1"/>
    <col min="2062" max="2062" width="0.85546875" style="36" customWidth="1"/>
    <col min="2063" max="2063" width="1.85546875" style="36" customWidth="1"/>
    <col min="2064" max="2064" width="11.85546875" style="36" bestFit="1" customWidth="1"/>
    <col min="2065" max="2065" width="15.140625" style="36" bestFit="1" customWidth="1"/>
    <col min="2066" max="2066" width="5" style="36" customWidth="1"/>
    <col min="2067" max="2067" width="10.28515625" style="36" bestFit="1" customWidth="1"/>
    <col min="2068" max="2068" width="5" style="36" customWidth="1"/>
    <col min="2069" max="2069" width="10.28515625" style="36" bestFit="1" customWidth="1"/>
    <col min="2070" max="2072" width="9" style="36"/>
    <col min="2073" max="2073" width="10.28515625" style="36" bestFit="1" customWidth="1"/>
    <col min="2074" max="2302" width="9" style="36"/>
    <col min="2303" max="2303" width="3.7109375" style="36" customWidth="1"/>
    <col min="2304" max="2304" width="4.85546875" style="36" customWidth="1"/>
    <col min="2305" max="2305" width="5.28515625" style="36" customWidth="1"/>
    <col min="2306" max="2306" width="31.140625" style="36" customWidth="1"/>
    <col min="2307" max="2307" width="7.7109375" style="36" customWidth="1"/>
    <col min="2308" max="2308" width="2.28515625" style="36" customWidth="1"/>
    <col min="2309" max="2309" width="11.7109375" style="36" customWidth="1"/>
    <col min="2310" max="2310" width="2.42578125" style="36" customWidth="1"/>
    <col min="2311" max="2311" width="11.7109375" style="36" customWidth="1"/>
    <col min="2312" max="2312" width="2.28515625" style="36" customWidth="1"/>
    <col min="2313" max="2313" width="10.85546875" style="36" customWidth="1"/>
    <col min="2314" max="2314" width="2.28515625" style="36" customWidth="1"/>
    <col min="2315" max="2315" width="11.140625" style="36" customWidth="1"/>
    <col min="2316" max="2316" width="1.85546875" style="36" customWidth="1"/>
    <col min="2317" max="2317" width="11" style="36" customWidth="1"/>
    <col min="2318" max="2318" width="0.85546875" style="36" customWidth="1"/>
    <col min="2319" max="2319" width="1.85546875" style="36" customWidth="1"/>
    <col min="2320" max="2320" width="11.85546875" style="36" bestFit="1" customWidth="1"/>
    <col min="2321" max="2321" width="15.140625" style="36" bestFit="1" customWidth="1"/>
    <col min="2322" max="2322" width="5" style="36" customWidth="1"/>
    <col min="2323" max="2323" width="10.28515625" style="36" bestFit="1" customWidth="1"/>
    <col min="2324" max="2324" width="5" style="36" customWidth="1"/>
    <col min="2325" max="2325" width="10.28515625" style="36" bestFit="1" customWidth="1"/>
    <col min="2326" max="2328" width="9" style="36"/>
    <col min="2329" max="2329" width="10.28515625" style="36" bestFit="1" customWidth="1"/>
    <col min="2330" max="2558" width="9" style="36"/>
    <col min="2559" max="2559" width="3.7109375" style="36" customWidth="1"/>
    <col min="2560" max="2560" width="4.85546875" style="36" customWidth="1"/>
    <col min="2561" max="2561" width="5.28515625" style="36" customWidth="1"/>
    <col min="2562" max="2562" width="31.140625" style="36" customWidth="1"/>
    <col min="2563" max="2563" width="7.7109375" style="36" customWidth="1"/>
    <col min="2564" max="2564" width="2.28515625" style="36" customWidth="1"/>
    <col min="2565" max="2565" width="11.7109375" style="36" customWidth="1"/>
    <col min="2566" max="2566" width="2.42578125" style="36" customWidth="1"/>
    <col min="2567" max="2567" width="11.7109375" style="36" customWidth="1"/>
    <col min="2568" max="2568" width="2.28515625" style="36" customWidth="1"/>
    <col min="2569" max="2569" width="10.85546875" style="36" customWidth="1"/>
    <col min="2570" max="2570" width="2.28515625" style="36" customWidth="1"/>
    <col min="2571" max="2571" width="11.140625" style="36" customWidth="1"/>
    <col min="2572" max="2572" width="1.85546875" style="36" customWidth="1"/>
    <col min="2573" max="2573" width="11" style="36" customWidth="1"/>
    <col min="2574" max="2574" width="0.85546875" style="36" customWidth="1"/>
    <col min="2575" max="2575" width="1.85546875" style="36" customWidth="1"/>
    <col min="2576" max="2576" width="11.85546875" style="36" bestFit="1" customWidth="1"/>
    <col min="2577" max="2577" width="15.140625" style="36" bestFit="1" customWidth="1"/>
    <col min="2578" max="2578" width="5" style="36" customWidth="1"/>
    <col min="2579" max="2579" width="10.28515625" style="36" bestFit="1" customWidth="1"/>
    <col min="2580" max="2580" width="5" style="36" customWidth="1"/>
    <col min="2581" max="2581" width="10.28515625" style="36" bestFit="1" customWidth="1"/>
    <col min="2582" max="2584" width="9" style="36"/>
    <col min="2585" max="2585" width="10.28515625" style="36" bestFit="1" customWidth="1"/>
    <col min="2586" max="2814" width="9" style="36"/>
    <col min="2815" max="2815" width="3.7109375" style="36" customWidth="1"/>
    <col min="2816" max="2816" width="4.85546875" style="36" customWidth="1"/>
    <col min="2817" max="2817" width="5.28515625" style="36" customWidth="1"/>
    <col min="2818" max="2818" width="31.140625" style="36" customWidth="1"/>
    <col min="2819" max="2819" width="7.7109375" style="36" customWidth="1"/>
    <col min="2820" max="2820" width="2.28515625" style="36" customWidth="1"/>
    <col min="2821" max="2821" width="11.7109375" style="36" customWidth="1"/>
    <col min="2822" max="2822" width="2.42578125" style="36" customWidth="1"/>
    <col min="2823" max="2823" width="11.7109375" style="36" customWidth="1"/>
    <col min="2824" max="2824" width="2.28515625" style="36" customWidth="1"/>
    <col min="2825" max="2825" width="10.85546875" style="36" customWidth="1"/>
    <col min="2826" max="2826" width="2.28515625" style="36" customWidth="1"/>
    <col min="2827" max="2827" width="11.140625" style="36" customWidth="1"/>
    <col min="2828" max="2828" width="1.85546875" style="36" customWidth="1"/>
    <col min="2829" max="2829" width="11" style="36" customWidth="1"/>
    <col min="2830" max="2830" width="0.85546875" style="36" customWidth="1"/>
    <col min="2831" max="2831" width="1.85546875" style="36" customWidth="1"/>
    <col min="2832" max="2832" width="11.85546875" style="36" bestFit="1" customWidth="1"/>
    <col min="2833" max="2833" width="15.140625" style="36" bestFit="1" customWidth="1"/>
    <col min="2834" max="2834" width="5" style="36" customWidth="1"/>
    <col min="2835" max="2835" width="10.28515625" style="36" bestFit="1" customWidth="1"/>
    <col min="2836" max="2836" width="5" style="36" customWidth="1"/>
    <col min="2837" max="2837" width="10.28515625" style="36" bestFit="1" customWidth="1"/>
    <col min="2838" max="2840" width="9" style="36"/>
    <col min="2841" max="2841" width="10.28515625" style="36" bestFit="1" customWidth="1"/>
    <col min="2842" max="3070" width="9" style="36"/>
    <col min="3071" max="3071" width="3.7109375" style="36" customWidth="1"/>
    <col min="3072" max="3072" width="4.85546875" style="36" customWidth="1"/>
    <col min="3073" max="3073" width="5.28515625" style="36" customWidth="1"/>
    <col min="3074" max="3074" width="31.140625" style="36" customWidth="1"/>
    <col min="3075" max="3075" width="7.7109375" style="36" customWidth="1"/>
    <col min="3076" max="3076" width="2.28515625" style="36" customWidth="1"/>
    <col min="3077" max="3077" width="11.7109375" style="36" customWidth="1"/>
    <col min="3078" max="3078" width="2.42578125" style="36" customWidth="1"/>
    <col min="3079" max="3079" width="11.7109375" style="36" customWidth="1"/>
    <col min="3080" max="3080" width="2.28515625" style="36" customWidth="1"/>
    <col min="3081" max="3081" width="10.85546875" style="36" customWidth="1"/>
    <col min="3082" max="3082" width="2.28515625" style="36" customWidth="1"/>
    <col min="3083" max="3083" width="11.140625" style="36" customWidth="1"/>
    <col min="3084" max="3084" width="1.85546875" style="36" customWidth="1"/>
    <col min="3085" max="3085" width="11" style="36" customWidth="1"/>
    <col min="3086" max="3086" width="0.85546875" style="36" customWidth="1"/>
    <col min="3087" max="3087" width="1.85546875" style="36" customWidth="1"/>
    <col min="3088" max="3088" width="11.85546875" style="36" bestFit="1" customWidth="1"/>
    <col min="3089" max="3089" width="15.140625" style="36" bestFit="1" customWidth="1"/>
    <col min="3090" max="3090" width="5" style="36" customWidth="1"/>
    <col min="3091" max="3091" width="10.28515625" style="36" bestFit="1" customWidth="1"/>
    <col min="3092" max="3092" width="5" style="36" customWidth="1"/>
    <col min="3093" max="3093" width="10.28515625" style="36" bestFit="1" customWidth="1"/>
    <col min="3094" max="3096" width="9" style="36"/>
    <col min="3097" max="3097" width="10.28515625" style="36" bestFit="1" customWidth="1"/>
    <col min="3098" max="3326" width="9" style="36"/>
    <col min="3327" max="3327" width="3.7109375" style="36" customWidth="1"/>
    <col min="3328" max="3328" width="4.85546875" style="36" customWidth="1"/>
    <col min="3329" max="3329" width="5.28515625" style="36" customWidth="1"/>
    <col min="3330" max="3330" width="31.140625" style="36" customWidth="1"/>
    <col min="3331" max="3331" width="7.7109375" style="36" customWidth="1"/>
    <col min="3332" max="3332" width="2.28515625" style="36" customWidth="1"/>
    <col min="3333" max="3333" width="11.7109375" style="36" customWidth="1"/>
    <col min="3334" max="3334" width="2.42578125" style="36" customWidth="1"/>
    <col min="3335" max="3335" width="11.7109375" style="36" customWidth="1"/>
    <col min="3336" max="3336" width="2.28515625" style="36" customWidth="1"/>
    <col min="3337" max="3337" width="10.85546875" style="36" customWidth="1"/>
    <col min="3338" max="3338" width="2.28515625" style="36" customWidth="1"/>
    <col min="3339" max="3339" width="11.140625" style="36" customWidth="1"/>
    <col min="3340" max="3340" width="1.85546875" style="36" customWidth="1"/>
    <col min="3341" max="3341" width="11" style="36" customWidth="1"/>
    <col min="3342" max="3342" width="0.85546875" style="36" customWidth="1"/>
    <col min="3343" max="3343" width="1.85546875" style="36" customWidth="1"/>
    <col min="3344" max="3344" width="11.85546875" style="36" bestFit="1" customWidth="1"/>
    <col min="3345" max="3345" width="15.140625" style="36" bestFit="1" customWidth="1"/>
    <col min="3346" max="3346" width="5" style="36" customWidth="1"/>
    <col min="3347" max="3347" width="10.28515625" style="36" bestFit="1" customWidth="1"/>
    <col min="3348" max="3348" width="5" style="36" customWidth="1"/>
    <col min="3349" max="3349" width="10.28515625" style="36" bestFit="1" customWidth="1"/>
    <col min="3350" max="3352" width="9" style="36"/>
    <col min="3353" max="3353" width="10.28515625" style="36" bestFit="1" customWidth="1"/>
    <col min="3354" max="3582" width="9" style="36"/>
    <col min="3583" max="3583" width="3.7109375" style="36" customWidth="1"/>
    <col min="3584" max="3584" width="4.85546875" style="36" customWidth="1"/>
    <col min="3585" max="3585" width="5.28515625" style="36" customWidth="1"/>
    <col min="3586" max="3586" width="31.140625" style="36" customWidth="1"/>
    <col min="3587" max="3587" width="7.7109375" style="36" customWidth="1"/>
    <col min="3588" max="3588" width="2.28515625" style="36" customWidth="1"/>
    <col min="3589" max="3589" width="11.7109375" style="36" customWidth="1"/>
    <col min="3590" max="3590" width="2.42578125" style="36" customWidth="1"/>
    <col min="3591" max="3591" width="11.7109375" style="36" customWidth="1"/>
    <col min="3592" max="3592" width="2.28515625" style="36" customWidth="1"/>
    <col min="3593" max="3593" width="10.85546875" style="36" customWidth="1"/>
    <col min="3594" max="3594" width="2.28515625" style="36" customWidth="1"/>
    <col min="3595" max="3595" width="11.140625" style="36" customWidth="1"/>
    <col min="3596" max="3596" width="1.85546875" style="36" customWidth="1"/>
    <col min="3597" max="3597" width="11" style="36" customWidth="1"/>
    <col min="3598" max="3598" width="0.85546875" style="36" customWidth="1"/>
    <col min="3599" max="3599" width="1.85546875" style="36" customWidth="1"/>
    <col min="3600" max="3600" width="11.85546875" style="36" bestFit="1" customWidth="1"/>
    <col min="3601" max="3601" width="15.140625" style="36" bestFit="1" customWidth="1"/>
    <col min="3602" max="3602" width="5" style="36" customWidth="1"/>
    <col min="3603" max="3603" width="10.28515625" style="36" bestFit="1" customWidth="1"/>
    <col min="3604" max="3604" width="5" style="36" customWidth="1"/>
    <col min="3605" max="3605" width="10.28515625" style="36" bestFit="1" customWidth="1"/>
    <col min="3606" max="3608" width="9" style="36"/>
    <col min="3609" max="3609" width="10.28515625" style="36" bestFit="1" customWidth="1"/>
    <col min="3610" max="3838" width="9" style="36"/>
    <col min="3839" max="3839" width="3.7109375" style="36" customWidth="1"/>
    <col min="3840" max="3840" width="4.85546875" style="36" customWidth="1"/>
    <col min="3841" max="3841" width="5.28515625" style="36" customWidth="1"/>
    <col min="3842" max="3842" width="31.140625" style="36" customWidth="1"/>
    <col min="3843" max="3843" width="7.7109375" style="36" customWidth="1"/>
    <col min="3844" max="3844" width="2.28515625" style="36" customWidth="1"/>
    <col min="3845" max="3845" width="11.7109375" style="36" customWidth="1"/>
    <col min="3846" max="3846" width="2.42578125" style="36" customWidth="1"/>
    <col min="3847" max="3847" width="11.7109375" style="36" customWidth="1"/>
    <col min="3848" max="3848" width="2.28515625" style="36" customWidth="1"/>
    <col min="3849" max="3849" width="10.85546875" style="36" customWidth="1"/>
    <col min="3850" max="3850" width="2.28515625" style="36" customWidth="1"/>
    <col min="3851" max="3851" width="11.140625" style="36" customWidth="1"/>
    <col min="3852" max="3852" width="1.85546875" style="36" customWidth="1"/>
    <col min="3853" max="3853" width="11" style="36" customWidth="1"/>
    <col min="3854" max="3854" width="0.85546875" style="36" customWidth="1"/>
    <col min="3855" max="3855" width="1.85546875" style="36" customWidth="1"/>
    <col min="3856" max="3856" width="11.85546875" style="36" bestFit="1" customWidth="1"/>
    <col min="3857" max="3857" width="15.140625" style="36" bestFit="1" customWidth="1"/>
    <col min="3858" max="3858" width="5" style="36" customWidth="1"/>
    <col min="3859" max="3859" width="10.28515625" style="36" bestFit="1" customWidth="1"/>
    <col min="3860" max="3860" width="5" style="36" customWidth="1"/>
    <col min="3861" max="3861" width="10.28515625" style="36" bestFit="1" customWidth="1"/>
    <col min="3862" max="3864" width="9" style="36"/>
    <col min="3865" max="3865" width="10.28515625" style="36" bestFit="1" customWidth="1"/>
    <col min="3866" max="4094" width="9" style="36"/>
    <col min="4095" max="4095" width="3.7109375" style="36" customWidth="1"/>
    <col min="4096" max="4096" width="4.85546875" style="36" customWidth="1"/>
    <col min="4097" max="4097" width="5.28515625" style="36" customWidth="1"/>
    <col min="4098" max="4098" width="31.140625" style="36" customWidth="1"/>
    <col min="4099" max="4099" width="7.7109375" style="36" customWidth="1"/>
    <col min="4100" max="4100" width="2.28515625" style="36" customWidth="1"/>
    <col min="4101" max="4101" width="11.7109375" style="36" customWidth="1"/>
    <col min="4102" max="4102" width="2.42578125" style="36" customWidth="1"/>
    <col min="4103" max="4103" width="11.7109375" style="36" customWidth="1"/>
    <col min="4104" max="4104" width="2.28515625" style="36" customWidth="1"/>
    <col min="4105" max="4105" width="10.85546875" style="36" customWidth="1"/>
    <col min="4106" max="4106" width="2.28515625" style="36" customWidth="1"/>
    <col min="4107" max="4107" width="11.140625" style="36" customWidth="1"/>
    <col min="4108" max="4108" width="1.85546875" style="36" customWidth="1"/>
    <col min="4109" max="4109" width="11" style="36" customWidth="1"/>
    <col min="4110" max="4110" width="0.85546875" style="36" customWidth="1"/>
    <col min="4111" max="4111" width="1.85546875" style="36" customWidth="1"/>
    <col min="4112" max="4112" width="11.85546875" style="36" bestFit="1" customWidth="1"/>
    <col min="4113" max="4113" width="15.140625" style="36" bestFit="1" customWidth="1"/>
    <col min="4114" max="4114" width="5" style="36" customWidth="1"/>
    <col min="4115" max="4115" width="10.28515625" style="36" bestFit="1" customWidth="1"/>
    <col min="4116" max="4116" width="5" style="36" customWidth="1"/>
    <col min="4117" max="4117" width="10.28515625" style="36" bestFit="1" customWidth="1"/>
    <col min="4118" max="4120" width="9" style="36"/>
    <col min="4121" max="4121" width="10.28515625" style="36" bestFit="1" customWidth="1"/>
    <col min="4122" max="4350" width="9" style="36"/>
    <col min="4351" max="4351" width="3.7109375" style="36" customWidth="1"/>
    <col min="4352" max="4352" width="4.85546875" style="36" customWidth="1"/>
    <col min="4353" max="4353" width="5.28515625" style="36" customWidth="1"/>
    <col min="4354" max="4354" width="31.140625" style="36" customWidth="1"/>
    <col min="4355" max="4355" width="7.7109375" style="36" customWidth="1"/>
    <col min="4356" max="4356" width="2.28515625" style="36" customWidth="1"/>
    <col min="4357" max="4357" width="11.7109375" style="36" customWidth="1"/>
    <col min="4358" max="4358" width="2.42578125" style="36" customWidth="1"/>
    <col min="4359" max="4359" width="11.7109375" style="36" customWidth="1"/>
    <col min="4360" max="4360" width="2.28515625" style="36" customWidth="1"/>
    <col min="4361" max="4361" width="10.85546875" style="36" customWidth="1"/>
    <col min="4362" max="4362" width="2.28515625" style="36" customWidth="1"/>
    <col min="4363" max="4363" width="11.140625" style="36" customWidth="1"/>
    <col min="4364" max="4364" width="1.85546875" style="36" customWidth="1"/>
    <col min="4365" max="4365" width="11" style="36" customWidth="1"/>
    <col min="4366" max="4366" width="0.85546875" style="36" customWidth="1"/>
    <col min="4367" max="4367" width="1.85546875" style="36" customWidth="1"/>
    <col min="4368" max="4368" width="11.85546875" style="36" bestFit="1" customWidth="1"/>
    <col min="4369" max="4369" width="15.140625" style="36" bestFit="1" customWidth="1"/>
    <col min="4370" max="4370" width="5" style="36" customWidth="1"/>
    <col min="4371" max="4371" width="10.28515625" style="36" bestFit="1" customWidth="1"/>
    <col min="4372" max="4372" width="5" style="36" customWidth="1"/>
    <col min="4373" max="4373" width="10.28515625" style="36" bestFit="1" customWidth="1"/>
    <col min="4374" max="4376" width="9" style="36"/>
    <col min="4377" max="4377" width="10.28515625" style="36" bestFit="1" customWidth="1"/>
    <col min="4378" max="4606" width="9" style="36"/>
    <col min="4607" max="4607" width="3.7109375" style="36" customWidth="1"/>
    <col min="4608" max="4608" width="4.85546875" style="36" customWidth="1"/>
    <col min="4609" max="4609" width="5.28515625" style="36" customWidth="1"/>
    <col min="4610" max="4610" width="31.140625" style="36" customWidth="1"/>
    <col min="4611" max="4611" width="7.7109375" style="36" customWidth="1"/>
    <col min="4612" max="4612" width="2.28515625" style="36" customWidth="1"/>
    <col min="4613" max="4613" width="11.7109375" style="36" customWidth="1"/>
    <col min="4614" max="4614" width="2.42578125" style="36" customWidth="1"/>
    <col min="4615" max="4615" width="11.7109375" style="36" customWidth="1"/>
    <col min="4616" max="4616" width="2.28515625" style="36" customWidth="1"/>
    <col min="4617" max="4617" width="10.85546875" style="36" customWidth="1"/>
    <col min="4618" max="4618" width="2.28515625" style="36" customWidth="1"/>
    <col min="4619" max="4619" width="11.140625" style="36" customWidth="1"/>
    <col min="4620" max="4620" width="1.85546875" style="36" customWidth="1"/>
    <col min="4621" max="4621" width="11" style="36" customWidth="1"/>
    <col min="4622" max="4622" width="0.85546875" style="36" customWidth="1"/>
    <col min="4623" max="4623" width="1.85546875" style="36" customWidth="1"/>
    <col min="4624" max="4624" width="11.85546875" style="36" bestFit="1" customWidth="1"/>
    <col min="4625" max="4625" width="15.140625" style="36" bestFit="1" customWidth="1"/>
    <col min="4626" max="4626" width="5" style="36" customWidth="1"/>
    <col min="4627" max="4627" width="10.28515625" style="36" bestFit="1" customWidth="1"/>
    <col min="4628" max="4628" width="5" style="36" customWidth="1"/>
    <col min="4629" max="4629" width="10.28515625" style="36" bestFit="1" customWidth="1"/>
    <col min="4630" max="4632" width="9" style="36"/>
    <col min="4633" max="4633" width="10.28515625" style="36" bestFit="1" customWidth="1"/>
    <col min="4634" max="4862" width="9" style="36"/>
    <col min="4863" max="4863" width="3.7109375" style="36" customWidth="1"/>
    <col min="4864" max="4864" width="4.85546875" style="36" customWidth="1"/>
    <col min="4865" max="4865" width="5.28515625" style="36" customWidth="1"/>
    <col min="4866" max="4866" width="31.140625" style="36" customWidth="1"/>
    <col min="4867" max="4867" width="7.7109375" style="36" customWidth="1"/>
    <col min="4868" max="4868" width="2.28515625" style="36" customWidth="1"/>
    <col min="4869" max="4869" width="11.7109375" style="36" customWidth="1"/>
    <col min="4870" max="4870" width="2.42578125" style="36" customWidth="1"/>
    <col min="4871" max="4871" width="11.7109375" style="36" customWidth="1"/>
    <col min="4872" max="4872" width="2.28515625" style="36" customWidth="1"/>
    <col min="4873" max="4873" width="10.85546875" style="36" customWidth="1"/>
    <col min="4874" max="4874" width="2.28515625" style="36" customWidth="1"/>
    <col min="4875" max="4875" width="11.140625" style="36" customWidth="1"/>
    <col min="4876" max="4876" width="1.85546875" style="36" customWidth="1"/>
    <col min="4877" max="4877" width="11" style="36" customWidth="1"/>
    <col min="4878" max="4878" width="0.85546875" style="36" customWidth="1"/>
    <col min="4879" max="4879" width="1.85546875" style="36" customWidth="1"/>
    <col min="4880" max="4880" width="11.85546875" style="36" bestFit="1" customWidth="1"/>
    <col min="4881" max="4881" width="15.140625" style="36" bestFit="1" customWidth="1"/>
    <col min="4882" max="4882" width="5" style="36" customWidth="1"/>
    <col min="4883" max="4883" width="10.28515625" style="36" bestFit="1" customWidth="1"/>
    <col min="4884" max="4884" width="5" style="36" customWidth="1"/>
    <col min="4885" max="4885" width="10.28515625" style="36" bestFit="1" customWidth="1"/>
    <col min="4886" max="4888" width="9" style="36"/>
    <col min="4889" max="4889" width="10.28515625" style="36" bestFit="1" customWidth="1"/>
    <col min="4890" max="5118" width="9" style="36"/>
    <col min="5119" max="5119" width="3.7109375" style="36" customWidth="1"/>
    <col min="5120" max="5120" width="4.85546875" style="36" customWidth="1"/>
    <col min="5121" max="5121" width="5.28515625" style="36" customWidth="1"/>
    <col min="5122" max="5122" width="31.140625" style="36" customWidth="1"/>
    <col min="5123" max="5123" width="7.7109375" style="36" customWidth="1"/>
    <col min="5124" max="5124" width="2.28515625" style="36" customWidth="1"/>
    <col min="5125" max="5125" width="11.7109375" style="36" customWidth="1"/>
    <col min="5126" max="5126" width="2.42578125" style="36" customWidth="1"/>
    <col min="5127" max="5127" width="11.7109375" style="36" customWidth="1"/>
    <col min="5128" max="5128" width="2.28515625" style="36" customWidth="1"/>
    <col min="5129" max="5129" width="10.85546875" style="36" customWidth="1"/>
    <col min="5130" max="5130" width="2.28515625" style="36" customWidth="1"/>
    <col min="5131" max="5131" width="11.140625" style="36" customWidth="1"/>
    <col min="5132" max="5132" width="1.85546875" style="36" customWidth="1"/>
    <col min="5133" max="5133" width="11" style="36" customWidth="1"/>
    <col min="5134" max="5134" width="0.85546875" style="36" customWidth="1"/>
    <col min="5135" max="5135" width="1.85546875" style="36" customWidth="1"/>
    <col min="5136" max="5136" width="11.85546875" style="36" bestFit="1" customWidth="1"/>
    <col min="5137" max="5137" width="15.140625" style="36" bestFit="1" customWidth="1"/>
    <col min="5138" max="5138" width="5" style="36" customWidth="1"/>
    <col min="5139" max="5139" width="10.28515625" style="36" bestFit="1" customWidth="1"/>
    <col min="5140" max="5140" width="5" style="36" customWidth="1"/>
    <col min="5141" max="5141" width="10.28515625" style="36" bestFit="1" customWidth="1"/>
    <col min="5142" max="5144" width="9" style="36"/>
    <col min="5145" max="5145" width="10.28515625" style="36" bestFit="1" customWidth="1"/>
    <col min="5146" max="5374" width="9" style="36"/>
    <col min="5375" max="5375" width="3.7109375" style="36" customWidth="1"/>
    <col min="5376" max="5376" width="4.85546875" style="36" customWidth="1"/>
    <col min="5377" max="5377" width="5.28515625" style="36" customWidth="1"/>
    <col min="5378" max="5378" width="31.140625" style="36" customWidth="1"/>
    <col min="5379" max="5379" width="7.7109375" style="36" customWidth="1"/>
    <col min="5380" max="5380" width="2.28515625" style="36" customWidth="1"/>
    <col min="5381" max="5381" width="11.7109375" style="36" customWidth="1"/>
    <col min="5382" max="5382" width="2.42578125" style="36" customWidth="1"/>
    <col min="5383" max="5383" width="11.7109375" style="36" customWidth="1"/>
    <col min="5384" max="5384" width="2.28515625" style="36" customWidth="1"/>
    <col min="5385" max="5385" width="10.85546875" style="36" customWidth="1"/>
    <col min="5386" max="5386" width="2.28515625" style="36" customWidth="1"/>
    <col min="5387" max="5387" width="11.140625" style="36" customWidth="1"/>
    <col min="5388" max="5388" width="1.85546875" style="36" customWidth="1"/>
    <col min="5389" max="5389" width="11" style="36" customWidth="1"/>
    <col min="5390" max="5390" width="0.85546875" style="36" customWidth="1"/>
    <col min="5391" max="5391" width="1.85546875" style="36" customWidth="1"/>
    <col min="5392" max="5392" width="11.85546875" style="36" bestFit="1" customWidth="1"/>
    <col min="5393" max="5393" width="15.140625" style="36" bestFit="1" customWidth="1"/>
    <col min="5394" max="5394" width="5" style="36" customWidth="1"/>
    <col min="5395" max="5395" width="10.28515625" style="36" bestFit="1" customWidth="1"/>
    <col min="5396" max="5396" width="5" style="36" customWidth="1"/>
    <col min="5397" max="5397" width="10.28515625" style="36" bestFit="1" customWidth="1"/>
    <col min="5398" max="5400" width="9" style="36"/>
    <col min="5401" max="5401" width="10.28515625" style="36" bestFit="1" customWidth="1"/>
    <col min="5402" max="5630" width="9" style="36"/>
    <col min="5631" max="5631" width="3.7109375" style="36" customWidth="1"/>
    <col min="5632" max="5632" width="4.85546875" style="36" customWidth="1"/>
    <col min="5633" max="5633" width="5.28515625" style="36" customWidth="1"/>
    <col min="5634" max="5634" width="31.140625" style="36" customWidth="1"/>
    <col min="5635" max="5635" width="7.7109375" style="36" customWidth="1"/>
    <col min="5636" max="5636" width="2.28515625" style="36" customWidth="1"/>
    <col min="5637" max="5637" width="11.7109375" style="36" customWidth="1"/>
    <col min="5638" max="5638" width="2.42578125" style="36" customWidth="1"/>
    <col min="5639" max="5639" width="11.7109375" style="36" customWidth="1"/>
    <col min="5640" max="5640" width="2.28515625" style="36" customWidth="1"/>
    <col min="5641" max="5641" width="10.85546875" style="36" customWidth="1"/>
    <col min="5642" max="5642" width="2.28515625" style="36" customWidth="1"/>
    <col min="5643" max="5643" width="11.140625" style="36" customWidth="1"/>
    <col min="5644" max="5644" width="1.85546875" style="36" customWidth="1"/>
    <col min="5645" max="5645" width="11" style="36" customWidth="1"/>
    <col min="5646" max="5646" width="0.85546875" style="36" customWidth="1"/>
    <col min="5647" max="5647" width="1.85546875" style="36" customWidth="1"/>
    <col min="5648" max="5648" width="11.85546875" style="36" bestFit="1" customWidth="1"/>
    <col min="5649" max="5649" width="15.140625" style="36" bestFit="1" customWidth="1"/>
    <col min="5650" max="5650" width="5" style="36" customWidth="1"/>
    <col min="5651" max="5651" width="10.28515625" style="36" bestFit="1" customWidth="1"/>
    <col min="5652" max="5652" width="5" style="36" customWidth="1"/>
    <col min="5653" max="5653" width="10.28515625" style="36" bestFit="1" customWidth="1"/>
    <col min="5654" max="5656" width="9" style="36"/>
    <col min="5657" max="5657" width="10.28515625" style="36" bestFit="1" customWidth="1"/>
    <col min="5658" max="5886" width="9" style="36"/>
    <col min="5887" max="5887" width="3.7109375" style="36" customWidth="1"/>
    <col min="5888" max="5888" width="4.85546875" style="36" customWidth="1"/>
    <col min="5889" max="5889" width="5.28515625" style="36" customWidth="1"/>
    <col min="5890" max="5890" width="31.140625" style="36" customWidth="1"/>
    <col min="5891" max="5891" width="7.7109375" style="36" customWidth="1"/>
    <col min="5892" max="5892" width="2.28515625" style="36" customWidth="1"/>
    <col min="5893" max="5893" width="11.7109375" style="36" customWidth="1"/>
    <col min="5894" max="5894" width="2.42578125" style="36" customWidth="1"/>
    <col min="5895" max="5895" width="11.7109375" style="36" customWidth="1"/>
    <col min="5896" max="5896" width="2.28515625" style="36" customWidth="1"/>
    <col min="5897" max="5897" width="10.85546875" style="36" customWidth="1"/>
    <col min="5898" max="5898" width="2.28515625" style="36" customWidth="1"/>
    <col min="5899" max="5899" width="11.140625" style="36" customWidth="1"/>
    <col min="5900" max="5900" width="1.85546875" style="36" customWidth="1"/>
    <col min="5901" max="5901" width="11" style="36" customWidth="1"/>
    <col min="5902" max="5902" width="0.85546875" style="36" customWidth="1"/>
    <col min="5903" max="5903" width="1.85546875" style="36" customWidth="1"/>
    <col min="5904" max="5904" width="11.85546875" style="36" bestFit="1" customWidth="1"/>
    <col min="5905" max="5905" width="15.140625" style="36" bestFit="1" customWidth="1"/>
    <col min="5906" max="5906" width="5" style="36" customWidth="1"/>
    <col min="5907" max="5907" width="10.28515625" style="36" bestFit="1" customWidth="1"/>
    <col min="5908" max="5908" width="5" style="36" customWidth="1"/>
    <col min="5909" max="5909" width="10.28515625" style="36" bestFit="1" customWidth="1"/>
    <col min="5910" max="5912" width="9" style="36"/>
    <col min="5913" max="5913" width="10.28515625" style="36" bestFit="1" customWidth="1"/>
    <col min="5914" max="6142" width="9" style="36"/>
    <col min="6143" max="6143" width="3.7109375" style="36" customWidth="1"/>
    <col min="6144" max="6144" width="4.85546875" style="36" customWidth="1"/>
    <col min="6145" max="6145" width="5.28515625" style="36" customWidth="1"/>
    <col min="6146" max="6146" width="31.140625" style="36" customWidth="1"/>
    <col min="6147" max="6147" width="7.7109375" style="36" customWidth="1"/>
    <col min="6148" max="6148" width="2.28515625" style="36" customWidth="1"/>
    <col min="6149" max="6149" width="11.7109375" style="36" customWidth="1"/>
    <col min="6150" max="6150" width="2.42578125" style="36" customWidth="1"/>
    <col min="6151" max="6151" width="11.7109375" style="36" customWidth="1"/>
    <col min="6152" max="6152" width="2.28515625" style="36" customWidth="1"/>
    <col min="6153" max="6153" width="10.85546875" style="36" customWidth="1"/>
    <col min="6154" max="6154" width="2.28515625" style="36" customWidth="1"/>
    <col min="6155" max="6155" width="11.140625" style="36" customWidth="1"/>
    <col min="6156" max="6156" width="1.85546875" style="36" customWidth="1"/>
    <col min="6157" max="6157" width="11" style="36" customWidth="1"/>
    <col min="6158" max="6158" width="0.85546875" style="36" customWidth="1"/>
    <col min="6159" max="6159" width="1.85546875" style="36" customWidth="1"/>
    <col min="6160" max="6160" width="11.85546875" style="36" bestFit="1" customWidth="1"/>
    <col min="6161" max="6161" width="15.140625" style="36" bestFit="1" customWidth="1"/>
    <col min="6162" max="6162" width="5" style="36" customWidth="1"/>
    <col min="6163" max="6163" width="10.28515625" style="36" bestFit="1" customWidth="1"/>
    <col min="6164" max="6164" width="5" style="36" customWidth="1"/>
    <col min="6165" max="6165" width="10.28515625" style="36" bestFit="1" customWidth="1"/>
    <col min="6166" max="6168" width="9" style="36"/>
    <col min="6169" max="6169" width="10.28515625" style="36" bestFit="1" customWidth="1"/>
    <col min="6170" max="6398" width="9" style="36"/>
    <col min="6399" max="6399" width="3.7109375" style="36" customWidth="1"/>
    <col min="6400" max="6400" width="4.85546875" style="36" customWidth="1"/>
    <col min="6401" max="6401" width="5.28515625" style="36" customWidth="1"/>
    <col min="6402" max="6402" width="31.140625" style="36" customWidth="1"/>
    <col min="6403" max="6403" width="7.7109375" style="36" customWidth="1"/>
    <col min="6404" max="6404" width="2.28515625" style="36" customWidth="1"/>
    <col min="6405" max="6405" width="11.7109375" style="36" customWidth="1"/>
    <col min="6406" max="6406" width="2.42578125" style="36" customWidth="1"/>
    <col min="6407" max="6407" width="11.7109375" style="36" customWidth="1"/>
    <col min="6408" max="6408" width="2.28515625" style="36" customWidth="1"/>
    <col min="6409" max="6409" width="10.85546875" style="36" customWidth="1"/>
    <col min="6410" max="6410" width="2.28515625" style="36" customWidth="1"/>
    <col min="6411" max="6411" width="11.140625" style="36" customWidth="1"/>
    <col min="6412" max="6412" width="1.85546875" style="36" customWidth="1"/>
    <col min="6413" max="6413" width="11" style="36" customWidth="1"/>
    <col min="6414" max="6414" width="0.85546875" style="36" customWidth="1"/>
    <col min="6415" max="6415" width="1.85546875" style="36" customWidth="1"/>
    <col min="6416" max="6416" width="11.85546875" style="36" bestFit="1" customWidth="1"/>
    <col min="6417" max="6417" width="15.140625" style="36" bestFit="1" customWidth="1"/>
    <col min="6418" max="6418" width="5" style="36" customWidth="1"/>
    <col min="6419" max="6419" width="10.28515625" style="36" bestFit="1" customWidth="1"/>
    <col min="6420" max="6420" width="5" style="36" customWidth="1"/>
    <col min="6421" max="6421" width="10.28515625" style="36" bestFit="1" customWidth="1"/>
    <col min="6422" max="6424" width="9" style="36"/>
    <col min="6425" max="6425" width="10.28515625" style="36" bestFit="1" customWidth="1"/>
    <col min="6426" max="6654" width="9" style="36"/>
    <col min="6655" max="6655" width="3.7109375" style="36" customWidth="1"/>
    <col min="6656" max="6656" width="4.85546875" style="36" customWidth="1"/>
    <col min="6657" max="6657" width="5.28515625" style="36" customWidth="1"/>
    <col min="6658" max="6658" width="31.140625" style="36" customWidth="1"/>
    <col min="6659" max="6659" width="7.7109375" style="36" customWidth="1"/>
    <col min="6660" max="6660" width="2.28515625" style="36" customWidth="1"/>
    <col min="6661" max="6661" width="11.7109375" style="36" customWidth="1"/>
    <col min="6662" max="6662" width="2.42578125" style="36" customWidth="1"/>
    <col min="6663" max="6663" width="11.7109375" style="36" customWidth="1"/>
    <col min="6664" max="6664" width="2.28515625" style="36" customWidth="1"/>
    <col min="6665" max="6665" width="10.85546875" style="36" customWidth="1"/>
    <col min="6666" max="6666" width="2.28515625" style="36" customWidth="1"/>
    <col min="6667" max="6667" width="11.140625" style="36" customWidth="1"/>
    <col min="6668" max="6668" width="1.85546875" style="36" customWidth="1"/>
    <col min="6669" max="6669" width="11" style="36" customWidth="1"/>
    <col min="6670" max="6670" width="0.85546875" style="36" customWidth="1"/>
    <col min="6671" max="6671" width="1.85546875" style="36" customWidth="1"/>
    <col min="6672" max="6672" width="11.85546875" style="36" bestFit="1" customWidth="1"/>
    <col min="6673" max="6673" width="15.140625" style="36" bestFit="1" customWidth="1"/>
    <col min="6674" max="6674" width="5" style="36" customWidth="1"/>
    <col min="6675" max="6675" width="10.28515625" style="36" bestFit="1" customWidth="1"/>
    <col min="6676" max="6676" width="5" style="36" customWidth="1"/>
    <col min="6677" max="6677" width="10.28515625" style="36" bestFit="1" customWidth="1"/>
    <col min="6678" max="6680" width="9" style="36"/>
    <col min="6681" max="6681" width="10.28515625" style="36" bestFit="1" customWidth="1"/>
    <col min="6682" max="6910" width="9" style="36"/>
    <col min="6911" max="6911" width="3.7109375" style="36" customWidth="1"/>
    <col min="6912" max="6912" width="4.85546875" style="36" customWidth="1"/>
    <col min="6913" max="6913" width="5.28515625" style="36" customWidth="1"/>
    <col min="6914" max="6914" width="31.140625" style="36" customWidth="1"/>
    <col min="6915" max="6915" width="7.7109375" style="36" customWidth="1"/>
    <col min="6916" max="6916" width="2.28515625" style="36" customWidth="1"/>
    <col min="6917" max="6917" width="11.7109375" style="36" customWidth="1"/>
    <col min="6918" max="6918" width="2.42578125" style="36" customWidth="1"/>
    <col min="6919" max="6919" width="11.7109375" style="36" customWidth="1"/>
    <col min="6920" max="6920" width="2.28515625" style="36" customWidth="1"/>
    <col min="6921" max="6921" width="10.85546875" style="36" customWidth="1"/>
    <col min="6922" max="6922" width="2.28515625" style="36" customWidth="1"/>
    <col min="6923" max="6923" width="11.140625" style="36" customWidth="1"/>
    <col min="6924" max="6924" width="1.85546875" style="36" customWidth="1"/>
    <col min="6925" max="6925" width="11" style="36" customWidth="1"/>
    <col min="6926" max="6926" width="0.85546875" style="36" customWidth="1"/>
    <col min="6927" max="6927" width="1.85546875" style="36" customWidth="1"/>
    <col min="6928" max="6928" width="11.85546875" style="36" bestFit="1" customWidth="1"/>
    <col min="6929" max="6929" width="15.140625" style="36" bestFit="1" customWidth="1"/>
    <col min="6930" max="6930" width="5" style="36" customWidth="1"/>
    <col min="6931" max="6931" width="10.28515625" style="36" bestFit="1" customWidth="1"/>
    <col min="6932" max="6932" width="5" style="36" customWidth="1"/>
    <col min="6933" max="6933" width="10.28515625" style="36" bestFit="1" customWidth="1"/>
    <col min="6934" max="6936" width="9" style="36"/>
    <col min="6937" max="6937" width="10.28515625" style="36" bestFit="1" customWidth="1"/>
    <col min="6938" max="7166" width="9" style="36"/>
    <col min="7167" max="7167" width="3.7109375" style="36" customWidth="1"/>
    <col min="7168" max="7168" width="4.85546875" style="36" customWidth="1"/>
    <col min="7169" max="7169" width="5.28515625" style="36" customWidth="1"/>
    <col min="7170" max="7170" width="31.140625" style="36" customWidth="1"/>
    <col min="7171" max="7171" width="7.7109375" style="36" customWidth="1"/>
    <col min="7172" max="7172" width="2.28515625" style="36" customWidth="1"/>
    <col min="7173" max="7173" width="11.7109375" style="36" customWidth="1"/>
    <col min="7174" max="7174" width="2.42578125" style="36" customWidth="1"/>
    <col min="7175" max="7175" width="11.7109375" style="36" customWidth="1"/>
    <col min="7176" max="7176" width="2.28515625" style="36" customWidth="1"/>
    <col min="7177" max="7177" width="10.85546875" style="36" customWidth="1"/>
    <col min="7178" max="7178" width="2.28515625" style="36" customWidth="1"/>
    <col min="7179" max="7179" width="11.140625" style="36" customWidth="1"/>
    <col min="7180" max="7180" width="1.85546875" style="36" customWidth="1"/>
    <col min="7181" max="7181" width="11" style="36" customWidth="1"/>
    <col min="7182" max="7182" width="0.85546875" style="36" customWidth="1"/>
    <col min="7183" max="7183" width="1.85546875" style="36" customWidth="1"/>
    <col min="7184" max="7184" width="11.85546875" style="36" bestFit="1" customWidth="1"/>
    <col min="7185" max="7185" width="15.140625" style="36" bestFit="1" customWidth="1"/>
    <col min="7186" max="7186" width="5" style="36" customWidth="1"/>
    <col min="7187" max="7187" width="10.28515625" style="36" bestFit="1" customWidth="1"/>
    <col min="7188" max="7188" width="5" style="36" customWidth="1"/>
    <col min="7189" max="7189" width="10.28515625" style="36" bestFit="1" customWidth="1"/>
    <col min="7190" max="7192" width="9" style="36"/>
    <col min="7193" max="7193" width="10.28515625" style="36" bestFit="1" customWidth="1"/>
    <col min="7194" max="7422" width="9" style="36"/>
    <col min="7423" max="7423" width="3.7109375" style="36" customWidth="1"/>
    <col min="7424" max="7424" width="4.85546875" style="36" customWidth="1"/>
    <col min="7425" max="7425" width="5.28515625" style="36" customWidth="1"/>
    <col min="7426" max="7426" width="31.140625" style="36" customWidth="1"/>
    <col min="7427" max="7427" width="7.7109375" style="36" customWidth="1"/>
    <col min="7428" max="7428" width="2.28515625" style="36" customWidth="1"/>
    <col min="7429" max="7429" width="11.7109375" style="36" customWidth="1"/>
    <col min="7430" max="7430" width="2.42578125" style="36" customWidth="1"/>
    <col min="7431" max="7431" width="11.7109375" style="36" customWidth="1"/>
    <col min="7432" max="7432" width="2.28515625" style="36" customWidth="1"/>
    <col min="7433" max="7433" width="10.85546875" style="36" customWidth="1"/>
    <col min="7434" max="7434" width="2.28515625" style="36" customWidth="1"/>
    <col min="7435" max="7435" width="11.140625" style="36" customWidth="1"/>
    <col min="7436" max="7436" width="1.85546875" style="36" customWidth="1"/>
    <col min="7437" max="7437" width="11" style="36" customWidth="1"/>
    <col min="7438" max="7438" width="0.85546875" style="36" customWidth="1"/>
    <col min="7439" max="7439" width="1.85546875" style="36" customWidth="1"/>
    <col min="7440" max="7440" width="11.85546875" style="36" bestFit="1" customWidth="1"/>
    <col min="7441" max="7441" width="15.140625" style="36" bestFit="1" customWidth="1"/>
    <col min="7442" max="7442" width="5" style="36" customWidth="1"/>
    <col min="7443" max="7443" width="10.28515625" style="36" bestFit="1" customWidth="1"/>
    <col min="7444" max="7444" width="5" style="36" customWidth="1"/>
    <col min="7445" max="7445" width="10.28515625" style="36" bestFit="1" customWidth="1"/>
    <col min="7446" max="7448" width="9" style="36"/>
    <col min="7449" max="7449" width="10.28515625" style="36" bestFit="1" customWidth="1"/>
    <col min="7450" max="7678" width="9" style="36"/>
    <col min="7679" max="7679" width="3.7109375" style="36" customWidth="1"/>
    <col min="7680" max="7680" width="4.85546875" style="36" customWidth="1"/>
    <col min="7681" max="7681" width="5.28515625" style="36" customWidth="1"/>
    <col min="7682" max="7682" width="31.140625" style="36" customWidth="1"/>
    <col min="7683" max="7683" width="7.7109375" style="36" customWidth="1"/>
    <col min="7684" max="7684" width="2.28515625" style="36" customWidth="1"/>
    <col min="7685" max="7685" width="11.7109375" style="36" customWidth="1"/>
    <col min="7686" max="7686" width="2.42578125" style="36" customWidth="1"/>
    <col min="7687" max="7687" width="11.7109375" style="36" customWidth="1"/>
    <col min="7688" max="7688" width="2.28515625" style="36" customWidth="1"/>
    <col min="7689" max="7689" width="10.85546875" style="36" customWidth="1"/>
    <col min="7690" max="7690" width="2.28515625" style="36" customWidth="1"/>
    <col min="7691" max="7691" width="11.140625" style="36" customWidth="1"/>
    <col min="7692" max="7692" width="1.85546875" style="36" customWidth="1"/>
    <col min="7693" max="7693" width="11" style="36" customWidth="1"/>
    <col min="7694" max="7694" width="0.85546875" style="36" customWidth="1"/>
    <col min="7695" max="7695" width="1.85546875" style="36" customWidth="1"/>
    <col min="7696" max="7696" width="11.85546875" style="36" bestFit="1" customWidth="1"/>
    <col min="7697" max="7697" width="15.140625" style="36" bestFit="1" customWidth="1"/>
    <col min="7698" max="7698" width="5" style="36" customWidth="1"/>
    <col min="7699" max="7699" width="10.28515625" style="36" bestFit="1" customWidth="1"/>
    <col min="7700" max="7700" width="5" style="36" customWidth="1"/>
    <col min="7701" max="7701" width="10.28515625" style="36" bestFit="1" customWidth="1"/>
    <col min="7702" max="7704" width="9" style="36"/>
    <col min="7705" max="7705" width="10.28515625" style="36" bestFit="1" customWidth="1"/>
    <col min="7706" max="7934" width="9" style="36"/>
    <col min="7935" max="7935" width="3.7109375" style="36" customWidth="1"/>
    <col min="7936" max="7936" width="4.85546875" style="36" customWidth="1"/>
    <col min="7937" max="7937" width="5.28515625" style="36" customWidth="1"/>
    <col min="7938" max="7938" width="31.140625" style="36" customWidth="1"/>
    <col min="7939" max="7939" width="7.7109375" style="36" customWidth="1"/>
    <col min="7940" max="7940" width="2.28515625" style="36" customWidth="1"/>
    <col min="7941" max="7941" width="11.7109375" style="36" customWidth="1"/>
    <col min="7942" max="7942" width="2.42578125" style="36" customWidth="1"/>
    <col min="7943" max="7943" width="11.7109375" style="36" customWidth="1"/>
    <col min="7944" max="7944" width="2.28515625" style="36" customWidth="1"/>
    <col min="7945" max="7945" width="10.85546875" style="36" customWidth="1"/>
    <col min="7946" max="7946" width="2.28515625" style="36" customWidth="1"/>
    <col min="7947" max="7947" width="11.140625" style="36" customWidth="1"/>
    <col min="7948" max="7948" width="1.85546875" style="36" customWidth="1"/>
    <col min="7949" max="7949" width="11" style="36" customWidth="1"/>
    <col min="7950" max="7950" width="0.85546875" style="36" customWidth="1"/>
    <col min="7951" max="7951" width="1.85546875" style="36" customWidth="1"/>
    <col min="7952" max="7952" width="11.85546875" style="36" bestFit="1" customWidth="1"/>
    <col min="7953" max="7953" width="15.140625" style="36" bestFit="1" customWidth="1"/>
    <col min="7954" max="7954" width="5" style="36" customWidth="1"/>
    <col min="7955" max="7955" width="10.28515625" style="36" bestFit="1" customWidth="1"/>
    <col min="7956" max="7956" width="5" style="36" customWidth="1"/>
    <col min="7957" max="7957" width="10.28515625" style="36" bestFit="1" customWidth="1"/>
    <col min="7958" max="7960" width="9" style="36"/>
    <col min="7961" max="7961" width="10.28515625" style="36" bestFit="1" customWidth="1"/>
    <col min="7962" max="8190" width="9" style="36"/>
    <col min="8191" max="8191" width="3.7109375" style="36" customWidth="1"/>
    <col min="8192" max="8192" width="4.85546875" style="36" customWidth="1"/>
    <col min="8193" max="8193" width="5.28515625" style="36" customWidth="1"/>
    <col min="8194" max="8194" width="31.140625" style="36" customWidth="1"/>
    <col min="8195" max="8195" width="7.7109375" style="36" customWidth="1"/>
    <col min="8196" max="8196" width="2.28515625" style="36" customWidth="1"/>
    <col min="8197" max="8197" width="11.7109375" style="36" customWidth="1"/>
    <col min="8198" max="8198" width="2.42578125" style="36" customWidth="1"/>
    <col min="8199" max="8199" width="11.7109375" style="36" customWidth="1"/>
    <col min="8200" max="8200" width="2.28515625" style="36" customWidth="1"/>
    <col min="8201" max="8201" width="10.85546875" style="36" customWidth="1"/>
    <col min="8202" max="8202" width="2.28515625" style="36" customWidth="1"/>
    <col min="8203" max="8203" width="11.140625" style="36" customWidth="1"/>
    <col min="8204" max="8204" width="1.85546875" style="36" customWidth="1"/>
    <col min="8205" max="8205" width="11" style="36" customWidth="1"/>
    <col min="8206" max="8206" width="0.85546875" style="36" customWidth="1"/>
    <col min="8207" max="8207" width="1.85546875" style="36" customWidth="1"/>
    <col min="8208" max="8208" width="11.85546875" style="36" bestFit="1" customWidth="1"/>
    <col min="8209" max="8209" width="15.140625" style="36" bestFit="1" customWidth="1"/>
    <col min="8210" max="8210" width="5" style="36" customWidth="1"/>
    <col min="8211" max="8211" width="10.28515625" style="36" bestFit="1" customWidth="1"/>
    <col min="8212" max="8212" width="5" style="36" customWidth="1"/>
    <col min="8213" max="8213" width="10.28515625" style="36" bestFit="1" customWidth="1"/>
    <col min="8214" max="8216" width="9" style="36"/>
    <col min="8217" max="8217" width="10.28515625" style="36" bestFit="1" customWidth="1"/>
    <col min="8218" max="8446" width="9" style="36"/>
    <col min="8447" max="8447" width="3.7109375" style="36" customWidth="1"/>
    <col min="8448" max="8448" width="4.85546875" style="36" customWidth="1"/>
    <col min="8449" max="8449" width="5.28515625" style="36" customWidth="1"/>
    <col min="8450" max="8450" width="31.140625" style="36" customWidth="1"/>
    <col min="8451" max="8451" width="7.7109375" style="36" customWidth="1"/>
    <col min="8452" max="8452" width="2.28515625" style="36" customWidth="1"/>
    <col min="8453" max="8453" width="11.7109375" style="36" customWidth="1"/>
    <col min="8454" max="8454" width="2.42578125" style="36" customWidth="1"/>
    <col min="8455" max="8455" width="11.7109375" style="36" customWidth="1"/>
    <col min="8456" max="8456" width="2.28515625" style="36" customWidth="1"/>
    <col min="8457" max="8457" width="10.85546875" style="36" customWidth="1"/>
    <col min="8458" max="8458" width="2.28515625" style="36" customWidth="1"/>
    <col min="8459" max="8459" width="11.140625" style="36" customWidth="1"/>
    <col min="8460" max="8460" width="1.85546875" style="36" customWidth="1"/>
    <col min="8461" max="8461" width="11" style="36" customWidth="1"/>
    <col min="8462" max="8462" width="0.85546875" style="36" customWidth="1"/>
    <col min="8463" max="8463" width="1.85546875" style="36" customWidth="1"/>
    <col min="8464" max="8464" width="11.85546875" style="36" bestFit="1" customWidth="1"/>
    <col min="8465" max="8465" width="15.140625" style="36" bestFit="1" customWidth="1"/>
    <col min="8466" max="8466" width="5" style="36" customWidth="1"/>
    <col min="8467" max="8467" width="10.28515625" style="36" bestFit="1" customWidth="1"/>
    <col min="8468" max="8468" width="5" style="36" customWidth="1"/>
    <col min="8469" max="8469" width="10.28515625" style="36" bestFit="1" customWidth="1"/>
    <col min="8470" max="8472" width="9" style="36"/>
    <col min="8473" max="8473" width="10.28515625" style="36" bestFit="1" customWidth="1"/>
    <col min="8474" max="8702" width="9" style="36"/>
    <col min="8703" max="8703" width="3.7109375" style="36" customWidth="1"/>
    <col min="8704" max="8704" width="4.85546875" style="36" customWidth="1"/>
    <col min="8705" max="8705" width="5.28515625" style="36" customWidth="1"/>
    <col min="8706" max="8706" width="31.140625" style="36" customWidth="1"/>
    <col min="8707" max="8707" width="7.7109375" style="36" customWidth="1"/>
    <col min="8708" max="8708" width="2.28515625" style="36" customWidth="1"/>
    <col min="8709" max="8709" width="11.7109375" style="36" customWidth="1"/>
    <col min="8710" max="8710" width="2.42578125" style="36" customWidth="1"/>
    <col min="8711" max="8711" width="11.7109375" style="36" customWidth="1"/>
    <col min="8712" max="8712" width="2.28515625" style="36" customWidth="1"/>
    <col min="8713" max="8713" width="10.85546875" style="36" customWidth="1"/>
    <col min="8714" max="8714" width="2.28515625" style="36" customWidth="1"/>
    <col min="8715" max="8715" width="11.140625" style="36" customWidth="1"/>
    <col min="8716" max="8716" width="1.85546875" style="36" customWidth="1"/>
    <col min="8717" max="8717" width="11" style="36" customWidth="1"/>
    <col min="8718" max="8718" width="0.85546875" style="36" customWidth="1"/>
    <col min="8719" max="8719" width="1.85546875" style="36" customWidth="1"/>
    <col min="8720" max="8720" width="11.85546875" style="36" bestFit="1" customWidth="1"/>
    <col min="8721" max="8721" width="15.140625" style="36" bestFit="1" customWidth="1"/>
    <col min="8722" max="8722" width="5" style="36" customWidth="1"/>
    <col min="8723" max="8723" width="10.28515625" style="36" bestFit="1" customWidth="1"/>
    <col min="8724" max="8724" width="5" style="36" customWidth="1"/>
    <col min="8725" max="8725" width="10.28515625" style="36" bestFit="1" customWidth="1"/>
    <col min="8726" max="8728" width="9" style="36"/>
    <col min="8729" max="8729" width="10.28515625" style="36" bestFit="1" customWidth="1"/>
    <col min="8730" max="8958" width="9" style="36"/>
    <col min="8959" max="8959" width="3.7109375" style="36" customWidth="1"/>
    <col min="8960" max="8960" width="4.85546875" style="36" customWidth="1"/>
    <col min="8961" max="8961" width="5.28515625" style="36" customWidth="1"/>
    <col min="8962" max="8962" width="31.140625" style="36" customWidth="1"/>
    <col min="8963" max="8963" width="7.7109375" style="36" customWidth="1"/>
    <col min="8964" max="8964" width="2.28515625" style="36" customWidth="1"/>
    <col min="8965" max="8965" width="11.7109375" style="36" customWidth="1"/>
    <col min="8966" max="8966" width="2.42578125" style="36" customWidth="1"/>
    <col min="8967" max="8967" width="11.7109375" style="36" customWidth="1"/>
    <col min="8968" max="8968" width="2.28515625" style="36" customWidth="1"/>
    <col min="8969" max="8969" width="10.85546875" style="36" customWidth="1"/>
    <col min="8970" max="8970" width="2.28515625" style="36" customWidth="1"/>
    <col min="8971" max="8971" width="11.140625" style="36" customWidth="1"/>
    <col min="8972" max="8972" width="1.85546875" style="36" customWidth="1"/>
    <col min="8973" max="8973" width="11" style="36" customWidth="1"/>
    <col min="8974" max="8974" width="0.85546875" style="36" customWidth="1"/>
    <col min="8975" max="8975" width="1.85546875" style="36" customWidth="1"/>
    <col min="8976" max="8976" width="11.85546875" style="36" bestFit="1" customWidth="1"/>
    <col min="8977" max="8977" width="15.140625" style="36" bestFit="1" customWidth="1"/>
    <col min="8978" max="8978" width="5" style="36" customWidth="1"/>
    <col min="8979" max="8979" width="10.28515625" style="36" bestFit="1" customWidth="1"/>
    <col min="8980" max="8980" width="5" style="36" customWidth="1"/>
    <col min="8981" max="8981" width="10.28515625" style="36" bestFit="1" customWidth="1"/>
    <col min="8982" max="8984" width="9" style="36"/>
    <col min="8985" max="8985" width="10.28515625" style="36" bestFit="1" customWidth="1"/>
    <col min="8986" max="9214" width="9" style="36"/>
    <col min="9215" max="9215" width="3.7109375" style="36" customWidth="1"/>
    <col min="9216" max="9216" width="4.85546875" style="36" customWidth="1"/>
    <col min="9217" max="9217" width="5.28515625" style="36" customWidth="1"/>
    <col min="9218" max="9218" width="31.140625" style="36" customWidth="1"/>
    <col min="9219" max="9219" width="7.7109375" style="36" customWidth="1"/>
    <col min="9220" max="9220" width="2.28515625" style="36" customWidth="1"/>
    <col min="9221" max="9221" width="11.7109375" style="36" customWidth="1"/>
    <col min="9222" max="9222" width="2.42578125" style="36" customWidth="1"/>
    <col min="9223" max="9223" width="11.7109375" style="36" customWidth="1"/>
    <col min="9224" max="9224" width="2.28515625" style="36" customWidth="1"/>
    <col min="9225" max="9225" width="10.85546875" style="36" customWidth="1"/>
    <col min="9226" max="9226" width="2.28515625" style="36" customWidth="1"/>
    <col min="9227" max="9227" width="11.140625" style="36" customWidth="1"/>
    <col min="9228" max="9228" width="1.85546875" style="36" customWidth="1"/>
    <col min="9229" max="9229" width="11" style="36" customWidth="1"/>
    <col min="9230" max="9230" width="0.85546875" style="36" customWidth="1"/>
    <col min="9231" max="9231" width="1.85546875" style="36" customWidth="1"/>
    <col min="9232" max="9232" width="11.85546875" style="36" bestFit="1" customWidth="1"/>
    <col min="9233" max="9233" width="15.140625" style="36" bestFit="1" customWidth="1"/>
    <col min="9234" max="9234" width="5" style="36" customWidth="1"/>
    <col min="9235" max="9235" width="10.28515625" style="36" bestFit="1" customWidth="1"/>
    <col min="9236" max="9236" width="5" style="36" customWidth="1"/>
    <col min="9237" max="9237" width="10.28515625" style="36" bestFit="1" customWidth="1"/>
    <col min="9238" max="9240" width="9" style="36"/>
    <col min="9241" max="9241" width="10.28515625" style="36" bestFit="1" customWidth="1"/>
    <col min="9242" max="9470" width="9" style="36"/>
    <col min="9471" max="9471" width="3.7109375" style="36" customWidth="1"/>
    <col min="9472" max="9472" width="4.85546875" style="36" customWidth="1"/>
    <col min="9473" max="9473" width="5.28515625" style="36" customWidth="1"/>
    <col min="9474" max="9474" width="31.140625" style="36" customWidth="1"/>
    <col min="9475" max="9475" width="7.7109375" style="36" customWidth="1"/>
    <col min="9476" max="9476" width="2.28515625" style="36" customWidth="1"/>
    <col min="9477" max="9477" width="11.7109375" style="36" customWidth="1"/>
    <col min="9478" max="9478" width="2.42578125" style="36" customWidth="1"/>
    <col min="9479" max="9479" width="11.7109375" style="36" customWidth="1"/>
    <col min="9480" max="9480" width="2.28515625" style="36" customWidth="1"/>
    <col min="9481" max="9481" width="10.85546875" style="36" customWidth="1"/>
    <col min="9482" max="9482" width="2.28515625" style="36" customWidth="1"/>
    <col min="9483" max="9483" width="11.140625" style="36" customWidth="1"/>
    <col min="9484" max="9484" width="1.85546875" style="36" customWidth="1"/>
    <col min="9485" max="9485" width="11" style="36" customWidth="1"/>
    <col min="9486" max="9486" width="0.85546875" style="36" customWidth="1"/>
    <col min="9487" max="9487" width="1.85546875" style="36" customWidth="1"/>
    <col min="9488" max="9488" width="11.85546875" style="36" bestFit="1" customWidth="1"/>
    <col min="9489" max="9489" width="15.140625" style="36" bestFit="1" customWidth="1"/>
    <col min="9490" max="9490" width="5" style="36" customWidth="1"/>
    <col min="9491" max="9491" width="10.28515625" style="36" bestFit="1" customWidth="1"/>
    <col min="9492" max="9492" width="5" style="36" customWidth="1"/>
    <col min="9493" max="9493" width="10.28515625" style="36" bestFit="1" customWidth="1"/>
    <col min="9494" max="9496" width="9" style="36"/>
    <col min="9497" max="9497" width="10.28515625" style="36" bestFit="1" customWidth="1"/>
    <col min="9498" max="9726" width="9" style="36"/>
    <col min="9727" max="9727" width="3.7109375" style="36" customWidth="1"/>
    <col min="9728" max="9728" width="4.85546875" style="36" customWidth="1"/>
    <col min="9729" max="9729" width="5.28515625" style="36" customWidth="1"/>
    <col min="9730" max="9730" width="31.140625" style="36" customWidth="1"/>
    <col min="9731" max="9731" width="7.7109375" style="36" customWidth="1"/>
    <col min="9732" max="9732" width="2.28515625" style="36" customWidth="1"/>
    <col min="9733" max="9733" width="11.7109375" style="36" customWidth="1"/>
    <col min="9734" max="9734" width="2.42578125" style="36" customWidth="1"/>
    <col min="9735" max="9735" width="11.7109375" style="36" customWidth="1"/>
    <col min="9736" max="9736" width="2.28515625" style="36" customWidth="1"/>
    <col min="9737" max="9737" width="10.85546875" style="36" customWidth="1"/>
    <col min="9738" max="9738" width="2.28515625" style="36" customWidth="1"/>
    <col min="9739" max="9739" width="11.140625" style="36" customWidth="1"/>
    <col min="9740" max="9740" width="1.85546875" style="36" customWidth="1"/>
    <col min="9741" max="9741" width="11" style="36" customWidth="1"/>
    <col min="9742" max="9742" width="0.85546875" style="36" customWidth="1"/>
    <col min="9743" max="9743" width="1.85546875" style="36" customWidth="1"/>
    <col min="9744" max="9744" width="11.85546875" style="36" bestFit="1" customWidth="1"/>
    <col min="9745" max="9745" width="15.140625" style="36" bestFit="1" customWidth="1"/>
    <col min="9746" max="9746" width="5" style="36" customWidth="1"/>
    <col min="9747" max="9747" width="10.28515625" style="36" bestFit="1" customWidth="1"/>
    <col min="9748" max="9748" width="5" style="36" customWidth="1"/>
    <col min="9749" max="9749" width="10.28515625" style="36" bestFit="1" customWidth="1"/>
    <col min="9750" max="9752" width="9" style="36"/>
    <col min="9753" max="9753" width="10.28515625" style="36" bestFit="1" customWidth="1"/>
    <col min="9754" max="9982" width="9" style="36"/>
    <col min="9983" max="9983" width="3.7109375" style="36" customWidth="1"/>
    <col min="9984" max="9984" width="4.85546875" style="36" customWidth="1"/>
    <col min="9985" max="9985" width="5.28515625" style="36" customWidth="1"/>
    <col min="9986" max="9986" width="31.140625" style="36" customWidth="1"/>
    <col min="9987" max="9987" width="7.7109375" style="36" customWidth="1"/>
    <col min="9988" max="9988" width="2.28515625" style="36" customWidth="1"/>
    <col min="9989" max="9989" width="11.7109375" style="36" customWidth="1"/>
    <col min="9990" max="9990" width="2.42578125" style="36" customWidth="1"/>
    <col min="9991" max="9991" width="11.7109375" style="36" customWidth="1"/>
    <col min="9992" max="9992" width="2.28515625" style="36" customWidth="1"/>
    <col min="9993" max="9993" width="10.85546875" style="36" customWidth="1"/>
    <col min="9994" max="9994" width="2.28515625" style="36" customWidth="1"/>
    <col min="9995" max="9995" width="11.140625" style="36" customWidth="1"/>
    <col min="9996" max="9996" width="1.85546875" style="36" customWidth="1"/>
    <col min="9997" max="9997" width="11" style="36" customWidth="1"/>
    <col min="9998" max="9998" width="0.85546875" style="36" customWidth="1"/>
    <col min="9999" max="9999" width="1.85546875" style="36" customWidth="1"/>
    <col min="10000" max="10000" width="11.85546875" style="36" bestFit="1" customWidth="1"/>
    <col min="10001" max="10001" width="15.140625" style="36" bestFit="1" customWidth="1"/>
    <col min="10002" max="10002" width="5" style="36" customWidth="1"/>
    <col min="10003" max="10003" width="10.28515625" style="36" bestFit="1" customWidth="1"/>
    <col min="10004" max="10004" width="5" style="36" customWidth="1"/>
    <col min="10005" max="10005" width="10.28515625" style="36" bestFit="1" customWidth="1"/>
    <col min="10006" max="10008" width="9" style="36"/>
    <col min="10009" max="10009" width="10.28515625" style="36" bestFit="1" customWidth="1"/>
    <col min="10010" max="10238" width="9" style="36"/>
    <col min="10239" max="10239" width="3.7109375" style="36" customWidth="1"/>
    <col min="10240" max="10240" width="4.85546875" style="36" customWidth="1"/>
    <col min="10241" max="10241" width="5.28515625" style="36" customWidth="1"/>
    <col min="10242" max="10242" width="31.140625" style="36" customWidth="1"/>
    <col min="10243" max="10243" width="7.7109375" style="36" customWidth="1"/>
    <col min="10244" max="10244" width="2.28515625" style="36" customWidth="1"/>
    <col min="10245" max="10245" width="11.7109375" style="36" customWidth="1"/>
    <col min="10246" max="10246" width="2.42578125" style="36" customWidth="1"/>
    <col min="10247" max="10247" width="11.7109375" style="36" customWidth="1"/>
    <col min="10248" max="10248" width="2.28515625" style="36" customWidth="1"/>
    <col min="10249" max="10249" width="10.85546875" style="36" customWidth="1"/>
    <col min="10250" max="10250" width="2.28515625" style="36" customWidth="1"/>
    <col min="10251" max="10251" width="11.140625" style="36" customWidth="1"/>
    <col min="10252" max="10252" width="1.85546875" style="36" customWidth="1"/>
    <col min="10253" max="10253" width="11" style="36" customWidth="1"/>
    <col min="10254" max="10254" width="0.85546875" style="36" customWidth="1"/>
    <col min="10255" max="10255" width="1.85546875" style="36" customWidth="1"/>
    <col min="10256" max="10256" width="11.85546875" style="36" bestFit="1" customWidth="1"/>
    <col min="10257" max="10257" width="15.140625" style="36" bestFit="1" customWidth="1"/>
    <col min="10258" max="10258" width="5" style="36" customWidth="1"/>
    <col min="10259" max="10259" width="10.28515625" style="36" bestFit="1" customWidth="1"/>
    <col min="10260" max="10260" width="5" style="36" customWidth="1"/>
    <col min="10261" max="10261" width="10.28515625" style="36" bestFit="1" customWidth="1"/>
    <col min="10262" max="10264" width="9" style="36"/>
    <col min="10265" max="10265" width="10.28515625" style="36" bestFit="1" customWidth="1"/>
    <col min="10266" max="10494" width="9" style="36"/>
    <col min="10495" max="10495" width="3.7109375" style="36" customWidth="1"/>
    <col min="10496" max="10496" width="4.85546875" style="36" customWidth="1"/>
    <col min="10497" max="10497" width="5.28515625" style="36" customWidth="1"/>
    <col min="10498" max="10498" width="31.140625" style="36" customWidth="1"/>
    <col min="10499" max="10499" width="7.7109375" style="36" customWidth="1"/>
    <col min="10500" max="10500" width="2.28515625" style="36" customWidth="1"/>
    <col min="10501" max="10501" width="11.7109375" style="36" customWidth="1"/>
    <col min="10502" max="10502" width="2.42578125" style="36" customWidth="1"/>
    <col min="10503" max="10503" width="11.7109375" style="36" customWidth="1"/>
    <col min="10504" max="10504" width="2.28515625" style="36" customWidth="1"/>
    <col min="10505" max="10505" width="10.85546875" style="36" customWidth="1"/>
    <col min="10506" max="10506" width="2.28515625" style="36" customWidth="1"/>
    <col min="10507" max="10507" width="11.140625" style="36" customWidth="1"/>
    <col min="10508" max="10508" width="1.85546875" style="36" customWidth="1"/>
    <col min="10509" max="10509" width="11" style="36" customWidth="1"/>
    <col min="10510" max="10510" width="0.85546875" style="36" customWidth="1"/>
    <col min="10511" max="10511" width="1.85546875" style="36" customWidth="1"/>
    <col min="10512" max="10512" width="11.85546875" style="36" bestFit="1" customWidth="1"/>
    <col min="10513" max="10513" width="15.140625" style="36" bestFit="1" customWidth="1"/>
    <col min="10514" max="10514" width="5" style="36" customWidth="1"/>
    <col min="10515" max="10515" width="10.28515625" style="36" bestFit="1" customWidth="1"/>
    <col min="10516" max="10516" width="5" style="36" customWidth="1"/>
    <col min="10517" max="10517" width="10.28515625" style="36" bestFit="1" customWidth="1"/>
    <col min="10518" max="10520" width="9" style="36"/>
    <col min="10521" max="10521" width="10.28515625" style="36" bestFit="1" customWidth="1"/>
    <col min="10522" max="10750" width="9" style="36"/>
    <col min="10751" max="10751" width="3.7109375" style="36" customWidth="1"/>
    <col min="10752" max="10752" width="4.85546875" style="36" customWidth="1"/>
    <col min="10753" max="10753" width="5.28515625" style="36" customWidth="1"/>
    <col min="10754" max="10754" width="31.140625" style="36" customWidth="1"/>
    <col min="10755" max="10755" width="7.7109375" style="36" customWidth="1"/>
    <col min="10756" max="10756" width="2.28515625" style="36" customWidth="1"/>
    <col min="10757" max="10757" width="11.7109375" style="36" customWidth="1"/>
    <col min="10758" max="10758" width="2.42578125" style="36" customWidth="1"/>
    <col min="10759" max="10759" width="11.7109375" style="36" customWidth="1"/>
    <col min="10760" max="10760" width="2.28515625" style="36" customWidth="1"/>
    <col min="10761" max="10761" width="10.85546875" style="36" customWidth="1"/>
    <col min="10762" max="10762" width="2.28515625" style="36" customWidth="1"/>
    <col min="10763" max="10763" width="11.140625" style="36" customWidth="1"/>
    <col min="10764" max="10764" width="1.85546875" style="36" customWidth="1"/>
    <col min="10765" max="10765" width="11" style="36" customWidth="1"/>
    <col min="10766" max="10766" width="0.85546875" style="36" customWidth="1"/>
    <col min="10767" max="10767" width="1.85546875" style="36" customWidth="1"/>
    <col min="10768" max="10768" width="11.85546875" style="36" bestFit="1" customWidth="1"/>
    <col min="10769" max="10769" width="15.140625" style="36" bestFit="1" customWidth="1"/>
    <col min="10770" max="10770" width="5" style="36" customWidth="1"/>
    <col min="10771" max="10771" width="10.28515625" style="36" bestFit="1" customWidth="1"/>
    <col min="10772" max="10772" width="5" style="36" customWidth="1"/>
    <col min="10773" max="10773" width="10.28515625" style="36" bestFit="1" customWidth="1"/>
    <col min="10774" max="10776" width="9" style="36"/>
    <col min="10777" max="10777" width="10.28515625" style="36" bestFit="1" customWidth="1"/>
    <col min="10778" max="11006" width="9" style="36"/>
    <col min="11007" max="11007" width="3.7109375" style="36" customWidth="1"/>
    <col min="11008" max="11008" width="4.85546875" style="36" customWidth="1"/>
    <col min="11009" max="11009" width="5.28515625" style="36" customWidth="1"/>
    <col min="11010" max="11010" width="31.140625" style="36" customWidth="1"/>
    <col min="11011" max="11011" width="7.7109375" style="36" customWidth="1"/>
    <col min="11012" max="11012" width="2.28515625" style="36" customWidth="1"/>
    <col min="11013" max="11013" width="11.7109375" style="36" customWidth="1"/>
    <col min="11014" max="11014" width="2.42578125" style="36" customWidth="1"/>
    <col min="11015" max="11015" width="11.7109375" style="36" customWidth="1"/>
    <col min="11016" max="11016" width="2.28515625" style="36" customWidth="1"/>
    <col min="11017" max="11017" width="10.85546875" style="36" customWidth="1"/>
    <col min="11018" max="11018" width="2.28515625" style="36" customWidth="1"/>
    <col min="11019" max="11019" width="11.140625" style="36" customWidth="1"/>
    <col min="11020" max="11020" width="1.85546875" style="36" customWidth="1"/>
    <col min="11021" max="11021" width="11" style="36" customWidth="1"/>
    <col min="11022" max="11022" width="0.85546875" style="36" customWidth="1"/>
    <col min="11023" max="11023" width="1.85546875" style="36" customWidth="1"/>
    <col min="11024" max="11024" width="11.85546875" style="36" bestFit="1" customWidth="1"/>
    <col min="11025" max="11025" width="15.140625" style="36" bestFit="1" customWidth="1"/>
    <col min="11026" max="11026" width="5" style="36" customWidth="1"/>
    <col min="11027" max="11027" width="10.28515625" style="36" bestFit="1" customWidth="1"/>
    <col min="11028" max="11028" width="5" style="36" customWidth="1"/>
    <col min="11029" max="11029" width="10.28515625" style="36" bestFit="1" customWidth="1"/>
    <col min="11030" max="11032" width="9" style="36"/>
    <col min="11033" max="11033" width="10.28515625" style="36" bestFit="1" customWidth="1"/>
    <col min="11034" max="11262" width="9" style="36"/>
    <col min="11263" max="11263" width="3.7109375" style="36" customWidth="1"/>
    <col min="11264" max="11264" width="4.85546875" style="36" customWidth="1"/>
    <col min="11265" max="11265" width="5.28515625" style="36" customWidth="1"/>
    <col min="11266" max="11266" width="31.140625" style="36" customWidth="1"/>
    <col min="11267" max="11267" width="7.7109375" style="36" customWidth="1"/>
    <col min="11268" max="11268" width="2.28515625" style="36" customWidth="1"/>
    <col min="11269" max="11269" width="11.7109375" style="36" customWidth="1"/>
    <col min="11270" max="11270" width="2.42578125" style="36" customWidth="1"/>
    <col min="11271" max="11271" width="11.7109375" style="36" customWidth="1"/>
    <col min="11272" max="11272" width="2.28515625" style="36" customWidth="1"/>
    <col min="11273" max="11273" width="10.85546875" style="36" customWidth="1"/>
    <col min="11274" max="11274" width="2.28515625" style="36" customWidth="1"/>
    <col min="11275" max="11275" width="11.140625" style="36" customWidth="1"/>
    <col min="11276" max="11276" width="1.85546875" style="36" customWidth="1"/>
    <col min="11277" max="11277" width="11" style="36" customWidth="1"/>
    <col min="11278" max="11278" width="0.85546875" style="36" customWidth="1"/>
    <col min="11279" max="11279" width="1.85546875" style="36" customWidth="1"/>
    <col min="11280" max="11280" width="11.85546875" style="36" bestFit="1" customWidth="1"/>
    <col min="11281" max="11281" width="15.140625" style="36" bestFit="1" customWidth="1"/>
    <col min="11282" max="11282" width="5" style="36" customWidth="1"/>
    <col min="11283" max="11283" width="10.28515625" style="36" bestFit="1" customWidth="1"/>
    <col min="11284" max="11284" width="5" style="36" customWidth="1"/>
    <col min="11285" max="11285" width="10.28515625" style="36" bestFit="1" customWidth="1"/>
    <col min="11286" max="11288" width="9" style="36"/>
    <col min="11289" max="11289" width="10.28515625" style="36" bestFit="1" customWidth="1"/>
    <col min="11290" max="11518" width="9" style="36"/>
    <col min="11519" max="11519" width="3.7109375" style="36" customWidth="1"/>
    <col min="11520" max="11520" width="4.85546875" style="36" customWidth="1"/>
    <col min="11521" max="11521" width="5.28515625" style="36" customWidth="1"/>
    <col min="11522" max="11522" width="31.140625" style="36" customWidth="1"/>
    <col min="11523" max="11523" width="7.7109375" style="36" customWidth="1"/>
    <col min="11524" max="11524" width="2.28515625" style="36" customWidth="1"/>
    <col min="11525" max="11525" width="11.7109375" style="36" customWidth="1"/>
    <col min="11526" max="11526" width="2.42578125" style="36" customWidth="1"/>
    <col min="11527" max="11527" width="11.7109375" style="36" customWidth="1"/>
    <col min="11528" max="11528" width="2.28515625" style="36" customWidth="1"/>
    <col min="11529" max="11529" width="10.85546875" style="36" customWidth="1"/>
    <col min="11530" max="11530" width="2.28515625" style="36" customWidth="1"/>
    <col min="11531" max="11531" width="11.140625" style="36" customWidth="1"/>
    <col min="11532" max="11532" width="1.85546875" style="36" customWidth="1"/>
    <col min="11533" max="11533" width="11" style="36" customWidth="1"/>
    <col min="11534" max="11534" width="0.85546875" style="36" customWidth="1"/>
    <col min="11535" max="11535" width="1.85546875" style="36" customWidth="1"/>
    <col min="11536" max="11536" width="11.85546875" style="36" bestFit="1" customWidth="1"/>
    <col min="11537" max="11537" width="15.140625" style="36" bestFit="1" customWidth="1"/>
    <col min="11538" max="11538" width="5" style="36" customWidth="1"/>
    <col min="11539" max="11539" width="10.28515625" style="36" bestFit="1" customWidth="1"/>
    <col min="11540" max="11540" width="5" style="36" customWidth="1"/>
    <col min="11541" max="11541" width="10.28515625" style="36" bestFit="1" customWidth="1"/>
    <col min="11542" max="11544" width="9" style="36"/>
    <col min="11545" max="11545" width="10.28515625" style="36" bestFit="1" customWidth="1"/>
    <col min="11546" max="11774" width="9" style="36"/>
    <col min="11775" max="11775" width="3.7109375" style="36" customWidth="1"/>
    <col min="11776" max="11776" width="4.85546875" style="36" customWidth="1"/>
    <col min="11777" max="11777" width="5.28515625" style="36" customWidth="1"/>
    <col min="11778" max="11778" width="31.140625" style="36" customWidth="1"/>
    <col min="11779" max="11779" width="7.7109375" style="36" customWidth="1"/>
    <col min="11780" max="11780" width="2.28515625" style="36" customWidth="1"/>
    <col min="11781" max="11781" width="11.7109375" style="36" customWidth="1"/>
    <col min="11782" max="11782" width="2.42578125" style="36" customWidth="1"/>
    <col min="11783" max="11783" width="11.7109375" style="36" customWidth="1"/>
    <col min="11784" max="11784" width="2.28515625" style="36" customWidth="1"/>
    <col min="11785" max="11785" width="10.85546875" style="36" customWidth="1"/>
    <col min="11786" max="11786" width="2.28515625" style="36" customWidth="1"/>
    <col min="11787" max="11787" width="11.140625" style="36" customWidth="1"/>
    <col min="11788" max="11788" width="1.85546875" style="36" customWidth="1"/>
    <col min="11789" max="11789" width="11" style="36" customWidth="1"/>
    <col min="11790" max="11790" width="0.85546875" style="36" customWidth="1"/>
    <col min="11791" max="11791" width="1.85546875" style="36" customWidth="1"/>
    <col min="11792" max="11792" width="11.85546875" style="36" bestFit="1" customWidth="1"/>
    <col min="11793" max="11793" width="15.140625" style="36" bestFit="1" customWidth="1"/>
    <col min="11794" max="11794" width="5" style="36" customWidth="1"/>
    <col min="11795" max="11795" width="10.28515625" style="36" bestFit="1" customWidth="1"/>
    <col min="11796" max="11796" width="5" style="36" customWidth="1"/>
    <col min="11797" max="11797" width="10.28515625" style="36" bestFit="1" customWidth="1"/>
    <col min="11798" max="11800" width="9" style="36"/>
    <col min="11801" max="11801" width="10.28515625" style="36" bestFit="1" customWidth="1"/>
    <col min="11802" max="12030" width="9" style="36"/>
    <col min="12031" max="12031" width="3.7109375" style="36" customWidth="1"/>
    <col min="12032" max="12032" width="4.85546875" style="36" customWidth="1"/>
    <col min="12033" max="12033" width="5.28515625" style="36" customWidth="1"/>
    <col min="12034" max="12034" width="31.140625" style="36" customWidth="1"/>
    <col min="12035" max="12035" width="7.7109375" style="36" customWidth="1"/>
    <col min="12036" max="12036" width="2.28515625" style="36" customWidth="1"/>
    <col min="12037" max="12037" width="11.7109375" style="36" customWidth="1"/>
    <col min="12038" max="12038" width="2.42578125" style="36" customWidth="1"/>
    <col min="12039" max="12039" width="11.7109375" style="36" customWidth="1"/>
    <col min="12040" max="12040" width="2.28515625" style="36" customWidth="1"/>
    <col min="12041" max="12041" width="10.85546875" style="36" customWidth="1"/>
    <col min="12042" max="12042" width="2.28515625" style="36" customWidth="1"/>
    <col min="12043" max="12043" width="11.140625" style="36" customWidth="1"/>
    <col min="12044" max="12044" width="1.85546875" style="36" customWidth="1"/>
    <col min="12045" max="12045" width="11" style="36" customWidth="1"/>
    <col min="12046" max="12046" width="0.85546875" style="36" customWidth="1"/>
    <col min="12047" max="12047" width="1.85546875" style="36" customWidth="1"/>
    <col min="12048" max="12048" width="11.85546875" style="36" bestFit="1" customWidth="1"/>
    <col min="12049" max="12049" width="15.140625" style="36" bestFit="1" customWidth="1"/>
    <col min="12050" max="12050" width="5" style="36" customWidth="1"/>
    <col min="12051" max="12051" width="10.28515625" style="36" bestFit="1" customWidth="1"/>
    <col min="12052" max="12052" width="5" style="36" customWidth="1"/>
    <col min="12053" max="12053" width="10.28515625" style="36" bestFit="1" customWidth="1"/>
    <col min="12054" max="12056" width="9" style="36"/>
    <col min="12057" max="12057" width="10.28515625" style="36" bestFit="1" customWidth="1"/>
    <col min="12058" max="12286" width="9" style="36"/>
    <col min="12287" max="12287" width="3.7109375" style="36" customWidth="1"/>
    <col min="12288" max="12288" width="4.85546875" style="36" customWidth="1"/>
    <col min="12289" max="12289" width="5.28515625" style="36" customWidth="1"/>
    <col min="12290" max="12290" width="31.140625" style="36" customWidth="1"/>
    <col min="12291" max="12291" width="7.7109375" style="36" customWidth="1"/>
    <col min="12292" max="12292" width="2.28515625" style="36" customWidth="1"/>
    <col min="12293" max="12293" width="11.7109375" style="36" customWidth="1"/>
    <col min="12294" max="12294" width="2.42578125" style="36" customWidth="1"/>
    <col min="12295" max="12295" width="11.7109375" style="36" customWidth="1"/>
    <col min="12296" max="12296" width="2.28515625" style="36" customWidth="1"/>
    <col min="12297" max="12297" width="10.85546875" style="36" customWidth="1"/>
    <col min="12298" max="12298" width="2.28515625" style="36" customWidth="1"/>
    <col min="12299" max="12299" width="11.140625" style="36" customWidth="1"/>
    <col min="12300" max="12300" width="1.85546875" style="36" customWidth="1"/>
    <col min="12301" max="12301" width="11" style="36" customWidth="1"/>
    <col min="12302" max="12302" width="0.85546875" style="36" customWidth="1"/>
    <col min="12303" max="12303" width="1.85546875" style="36" customWidth="1"/>
    <col min="12304" max="12304" width="11.85546875" style="36" bestFit="1" customWidth="1"/>
    <col min="12305" max="12305" width="15.140625" style="36" bestFit="1" customWidth="1"/>
    <col min="12306" max="12306" width="5" style="36" customWidth="1"/>
    <col min="12307" max="12307" width="10.28515625" style="36" bestFit="1" customWidth="1"/>
    <col min="12308" max="12308" width="5" style="36" customWidth="1"/>
    <col min="12309" max="12309" width="10.28515625" style="36" bestFit="1" customWidth="1"/>
    <col min="12310" max="12312" width="9" style="36"/>
    <col min="12313" max="12313" width="10.28515625" style="36" bestFit="1" customWidth="1"/>
    <col min="12314" max="12542" width="9" style="36"/>
    <col min="12543" max="12543" width="3.7109375" style="36" customWidth="1"/>
    <col min="12544" max="12544" width="4.85546875" style="36" customWidth="1"/>
    <col min="12545" max="12545" width="5.28515625" style="36" customWidth="1"/>
    <col min="12546" max="12546" width="31.140625" style="36" customWidth="1"/>
    <col min="12547" max="12547" width="7.7109375" style="36" customWidth="1"/>
    <col min="12548" max="12548" width="2.28515625" style="36" customWidth="1"/>
    <col min="12549" max="12549" width="11.7109375" style="36" customWidth="1"/>
    <col min="12550" max="12550" width="2.42578125" style="36" customWidth="1"/>
    <col min="12551" max="12551" width="11.7109375" style="36" customWidth="1"/>
    <col min="12552" max="12552" width="2.28515625" style="36" customWidth="1"/>
    <col min="12553" max="12553" width="10.85546875" style="36" customWidth="1"/>
    <col min="12554" max="12554" width="2.28515625" style="36" customWidth="1"/>
    <col min="12555" max="12555" width="11.140625" style="36" customWidth="1"/>
    <col min="12556" max="12556" width="1.85546875" style="36" customWidth="1"/>
    <col min="12557" max="12557" width="11" style="36" customWidth="1"/>
    <col min="12558" max="12558" width="0.85546875" style="36" customWidth="1"/>
    <col min="12559" max="12559" width="1.85546875" style="36" customWidth="1"/>
    <col min="12560" max="12560" width="11.85546875" style="36" bestFit="1" customWidth="1"/>
    <col min="12561" max="12561" width="15.140625" style="36" bestFit="1" customWidth="1"/>
    <col min="12562" max="12562" width="5" style="36" customWidth="1"/>
    <col min="12563" max="12563" width="10.28515625" style="36" bestFit="1" customWidth="1"/>
    <col min="12564" max="12564" width="5" style="36" customWidth="1"/>
    <col min="12565" max="12565" width="10.28515625" style="36" bestFit="1" customWidth="1"/>
    <col min="12566" max="12568" width="9" style="36"/>
    <col min="12569" max="12569" width="10.28515625" style="36" bestFit="1" customWidth="1"/>
    <col min="12570" max="12798" width="9" style="36"/>
    <col min="12799" max="12799" width="3.7109375" style="36" customWidth="1"/>
    <col min="12800" max="12800" width="4.85546875" style="36" customWidth="1"/>
    <col min="12801" max="12801" width="5.28515625" style="36" customWidth="1"/>
    <col min="12802" max="12802" width="31.140625" style="36" customWidth="1"/>
    <col min="12803" max="12803" width="7.7109375" style="36" customWidth="1"/>
    <col min="12804" max="12804" width="2.28515625" style="36" customWidth="1"/>
    <col min="12805" max="12805" width="11.7109375" style="36" customWidth="1"/>
    <col min="12806" max="12806" width="2.42578125" style="36" customWidth="1"/>
    <col min="12807" max="12807" width="11.7109375" style="36" customWidth="1"/>
    <col min="12808" max="12808" width="2.28515625" style="36" customWidth="1"/>
    <col min="12809" max="12809" width="10.85546875" style="36" customWidth="1"/>
    <col min="12810" max="12810" width="2.28515625" style="36" customWidth="1"/>
    <col min="12811" max="12811" width="11.140625" style="36" customWidth="1"/>
    <col min="12812" max="12812" width="1.85546875" style="36" customWidth="1"/>
    <col min="12813" max="12813" width="11" style="36" customWidth="1"/>
    <col min="12814" max="12814" width="0.85546875" style="36" customWidth="1"/>
    <col min="12815" max="12815" width="1.85546875" style="36" customWidth="1"/>
    <col min="12816" max="12816" width="11.85546875" style="36" bestFit="1" customWidth="1"/>
    <col min="12817" max="12817" width="15.140625" style="36" bestFit="1" customWidth="1"/>
    <col min="12818" max="12818" width="5" style="36" customWidth="1"/>
    <col min="12819" max="12819" width="10.28515625" style="36" bestFit="1" customWidth="1"/>
    <col min="12820" max="12820" width="5" style="36" customWidth="1"/>
    <col min="12821" max="12821" width="10.28515625" style="36" bestFit="1" customWidth="1"/>
    <col min="12822" max="12824" width="9" style="36"/>
    <col min="12825" max="12825" width="10.28515625" style="36" bestFit="1" customWidth="1"/>
    <col min="12826" max="13054" width="9" style="36"/>
    <col min="13055" max="13055" width="3.7109375" style="36" customWidth="1"/>
    <col min="13056" max="13056" width="4.85546875" style="36" customWidth="1"/>
    <col min="13057" max="13057" width="5.28515625" style="36" customWidth="1"/>
    <col min="13058" max="13058" width="31.140625" style="36" customWidth="1"/>
    <col min="13059" max="13059" width="7.7109375" style="36" customWidth="1"/>
    <col min="13060" max="13060" width="2.28515625" style="36" customWidth="1"/>
    <col min="13061" max="13061" width="11.7109375" style="36" customWidth="1"/>
    <col min="13062" max="13062" width="2.42578125" style="36" customWidth="1"/>
    <col min="13063" max="13063" width="11.7109375" style="36" customWidth="1"/>
    <col min="13064" max="13064" width="2.28515625" style="36" customWidth="1"/>
    <col min="13065" max="13065" width="10.85546875" style="36" customWidth="1"/>
    <col min="13066" max="13066" width="2.28515625" style="36" customWidth="1"/>
    <col min="13067" max="13067" width="11.140625" style="36" customWidth="1"/>
    <col min="13068" max="13068" width="1.85546875" style="36" customWidth="1"/>
    <col min="13069" max="13069" width="11" style="36" customWidth="1"/>
    <col min="13070" max="13070" width="0.85546875" style="36" customWidth="1"/>
    <col min="13071" max="13071" width="1.85546875" style="36" customWidth="1"/>
    <col min="13072" max="13072" width="11.85546875" style="36" bestFit="1" customWidth="1"/>
    <col min="13073" max="13073" width="15.140625" style="36" bestFit="1" customWidth="1"/>
    <col min="13074" max="13074" width="5" style="36" customWidth="1"/>
    <col min="13075" max="13075" width="10.28515625" style="36" bestFit="1" customWidth="1"/>
    <col min="13076" max="13076" width="5" style="36" customWidth="1"/>
    <col min="13077" max="13077" width="10.28515625" style="36" bestFit="1" customWidth="1"/>
    <col min="13078" max="13080" width="9" style="36"/>
    <col min="13081" max="13081" width="10.28515625" style="36" bestFit="1" customWidth="1"/>
    <col min="13082" max="13310" width="9" style="36"/>
    <col min="13311" max="13311" width="3.7109375" style="36" customWidth="1"/>
    <col min="13312" max="13312" width="4.85546875" style="36" customWidth="1"/>
    <col min="13313" max="13313" width="5.28515625" style="36" customWidth="1"/>
    <col min="13314" max="13314" width="31.140625" style="36" customWidth="1"/>
    <col min="13315" max="13315" width="7.7109375" style="36" customWidth="1"/>
    <col min="13316" max="13316" width="2.28515625" style="36" customWidth="1"/>
    <col min="13317" max="13317" width="11.7109375" style="36" customWidth="1"/>
    <col min="13318" max="13318" width="2.42578125" style="36" customWidth="1"/>
    <col min="13319" max="13319" width="11.7109375" style="36" customWidth="1"/>
    <col min="13320" max="13320" width="2.28515625" style="36" customWidth="1"/>
    <col min="13321" max="13321" width="10.85546875" style="36" customWidth="1"/>
    <col min="13322" max="13322" width="2.28515625" style="36" customWidth="1"/>
    <col min="13323" max="13323" width="11.140625" style="36" customWidth="1"/>
    <col min="13324" max="13324" width="1.85546875" style="36" customWidth="1"/>
    <col min="13325" max="13325" width="11" style="36" customWidth="1"/>
    <col min="13326" max="13326" width="0.85546875" style="36" customWidth="1"/>
    <col min="13327" max="13327" width="1.85546875" style="36" customWidth="1"/>
    <col min="13328" max="13328" width="11.85546875" style="36" bestFit="1" customWidth="1"/>
    <col min="13329" max="13329" width="15.140625" style="36" bestFit="1" customWidth="1"/>
    <col min="13330" max="13330" width="5" style="36" customWidth="1"/>
    <col min="13331" max="13331" width="10.28515625" style="36" bestFit="1" customWidth="1"/>
    <col min="13332" max="13332" width="5" style="36" customWidth="1"/>
    <col min="13333" max="13333" width="10.28515625" style="36" bestFit="1" customWidth="1"/>
    <col min="13334" max="13336" width="9" style="36"/>
    <col min="13337" max="13337" width="10.28515625" style="36" bestFit="1" customWidth="1"/>
    <col min="13338" max="13566" width="9" style="36"/>
    <col min="13567" max="13567" width="3.7109375" style="36" customWidth="1"/>
    <col min="13568" max="13568" width="4.85546875" style="36" customWidth="1"/>
    <col min="13569" max="13569" width="5.28515625" style="36" customWidth="1"/>
    <col min="13570" max="13570" width="31.140625" style="36" customWidth="1"/>
    <col min="13571" max="13571" width="7.7109375" style="36" customWidth="1"/>
    <col min="13572" max="13572" width="2.28515625" style="36" customWidth="1"/>
    <col min="13573" max="13573" width="11.7109375" style="36" customWidth="1"/>
    <col min="13574" max="13574" width="2.42578125" style="36" customWidth="1"/>
    <col min="13575" max="13575" width="11.7109375" style="36" customWidth="1"/>
    <col min="13576" max="13576" width="2.28515625" style="36" customWidth="1"/>
    <col min="13577" max="13577" width="10.85546875" style="36" customWidth="1"/>
    <col min="13578" max="13578" width="2.28515625" style="36" customWidth="1"/>
    <col min="13579" max="13579" width="11.140625" style="36" customWidth="1"/>
    <col min="13580" max="13580" width="1.85546875" style="36" customWidth="1"/>
    <col min="13581" max="13581" width="11" style="36" customWidth="1"/>
    <col min="13582" max="13582" width="0.85546875" style="36" customWidth="1"/>
    <col min="13583" max="13583" width="1.85546875" style="36" customWidth="1"/>
    <col min="13584" max="13584" width="11.85546875" style="36" bestFit="1" customWidth="1"/>
    <col min="13585" max="13585" width="15.140625" style="36" bestFit="1" customWidth="1"/>
    <col min="13586" max="13586" width="5" style="36" customWidth="1"/>
    <col min="13587" max="13587" width="10.28515625" style="36" bestFit="1" customWidth="1"/>
    <col min="13588" max="13588" width="5" style="36" customWidth="1"/>
    <col min="13589" max="13589" width="10.28515625" style="36" bestFit="1" customWidth="1"/>
    <col min="13590" max="13592" width="9" style="36"/>
    <col min="13593" max="13593" width="10.28515625" style="36" bestFit="1" customWidth="1"/>
    <col min="13594" max="13822" width="9" style="36"/>
    <col min="13823" max="13823" width="3.7109375" style="36" customWidth="1"/>
    <col min="13824" max="13824" width="4.85546875" style="36" customWidth="1"/>
    <col min="13825" max="13825" width="5.28515625" style="36" customWidth="1"/>
    <col min="13826" max="13826" width="31.140625" style="36" customWidth="1"/>
    <col min="13827" max="13827" width="7.7109375" style="36" customWidth="1"/>
    <col min="13828" max="13828" width="2.28515625" style="36" customWidth="1"/>
    <col min="13829" max="13829" width="11.7109375" style="36" customWidth="1"/>
    <col min="13830" max="13830" width="2.42578125" style="36" customWidth="1"/>
    <col min="13831" max="13831" width="11.7109375" style="36" customWidth="1"/>
    <col min="13832" max="13832" width="2.28515625" style="36" customWidth="1"/>
    <col min="13833" max="13833" width="10.85546875" style="36" customWidth="1"/>
    <col min="13834" max="13834" width="2.28515625" style="36" customWidth="1"/>
    <col min="13835" max="13835" width="11.140625" style="36" customWidth="1"/>
    <col min="13836" max="13836" width="1.85546875" style="36" customWidth="1"/>
    <col min="13837" max="13837" width="11" style="36" customWidth="1"/>
    <col min="13838" max="13838" width="0.85546875" style="36" customWidth="1"/>
    <col min="13839" max="13839" width="1.85546875" style="36" customWidth="1"/>
    <col min="13840" max="13840" width="11.85546875" style="36" bestFit="1" customWidth="1"/>
    <col min="13841" max="13841" width="15.140625" style="36" bestFit="1" customWidth="1"/>
    <col min="13842" max="13842" width="5" style="36" customWidth="1"/>
    <col min="13843" max="13843" width="10.28515625" style="36" bestFit="1" customWidth="1"/>
    <col min="13844" max="13844" width="5" style="36" customWidth="1"/>
    <col min="13845" max="13845" width="10.28515625" style="36" bestFit="1" customWidth="1"/>
    <col min="13846" max="13848" width="9" style="36"/>
    <col min="13849" max="13849" width="10.28515625" style="36" bestFit="1" customWidth="1"/>
    <col min="13850" max="14078" width="9" style="36"/>
    <col min="14079" max="14079" width="3.7109375" style="36" customWidth="1"/>
    <col min="14080" max="14080" width="4.85546875" style="36" customWidth="1"/>
    <col min="14081" max="14081" width="5.28515625" style="36" customWidth="1"/>
    <col min="14082" max="14082" width="31.140625" style="36" customWidth="1"/>
    <col min="14083" max="14083" width="7.7109375" style="36" customWidth="1"/>
    <col min="14084" max="14084" width="2.28515625" style="36" customWidth="1"/>
    <col min="14085" max="14085" width="11.7109375" style="36" customWidth="1"/>
    <col min="14086" max="14086" width="2.42578125" style="36" customWidth="1"/>
    <col min="14087" max="14087" width="11.7109375" style="36" customWidth="1"/>
    <col min="14088" max="14088" width="2.28515625" style="36" customWidth="1"/>
    <col min="14089" max="14089" width="10.85546875" style="36" customWidth="1"/>
    <col min="14090" max="14090" width="2.28515625" style="36" customWidth="1"/>
    <col min="14091" max="14091" width="11.140625" style="36" customWidth="1"/>
    <col min="14092" max="14092" width="1.85546875" style="36" customWidth="1"/>
    <col min="14093" max="14093" width="11" style="36" customWidth="1"/>
    <col min="14094" max="14094" width="0.85546875" style="36" customWidth="1"/>
    <col min="14095" max="14095" width="1.85546875" style="36" customWidth="1"/>
    <col min="14096" max="14096" width="11.85546875" style="36" bestFit="1" customWidth="1"/>
    <col min="14097" max="14097" width="15.140625" style="36" bestFit="1" customWidth="1"/>
    <col min="14098" max="14098" width="5" style="36" customWidth="1"/>
    <col min="14099" max="14099" width="10.28515625" style="36" bestFit="1" customWidth="1"/>
    <col min="14100" max="14100" width="5" style="36" customWidth="1"/>
    <col min="14101" max="14101" width="10.28515625" style="36" bestFit="1" customWidth="1"/>
    <col min="14102" max="14104" width="9" style="36"/>
    <col min="14105" max="14105" width="10.28515625" style="36" bestFit="1" customWidth="1"/>
    <col min="14106" max="14334" width="9" style="36"/>
    <col min="14335" max="14335" width="3.7109375" style="36" customWidth="1"/>
    <col min="14336" max="14336" width="4.85546875" style="36" customWidth="1"/>
    <col min="14337" max="14337" width="5.28515625" style="36" customWidth="1"/>
    <col min="14338" max="14338" width="31.140625" style="36" customWidth="1"/>
    <col min="14339" max="14339" width="7.7109375" style="36" customWidth="1"/>
    <col min="14340" max="14340" width="2.28515625" style="36" customWidth="1"/>
    <col min="14341" max="14341" width="11.7109375" style="36" customWidth="1"/>
    <col min="14342" max="14342" width="2.42578125" style="36" customWidth="1"/>
    <col min="14343" max="14343" width="11.7109375" style="36" customWidth="1"/>
    <col min="14344" max="14344" width="2.28515625" style="36" customWidth="1"/>
    <col min="14345" max="14345" width="10.85546875" style="36" customWidth="1"/>
    <col min="14346" max="14346" width="2.28515625" style="36" customWidth="1"/>
    <col min="14347" max="14347" width="11.140625" style="36" customWidth="1"/>
    <col min="14348" max="14348" width="1.85546875" style="36" customWidth="1"/>
    <col min="14349" max="14349" width="11" style="36" customWidth="1"/>
    <col min="14350" max="14350" width="0.85546875" style="36" customWidth="1"/>
    <col min="14351" max="14351" width="1.85546875" style="36" customWidth="1"/>
    <col min="14352" max="14352" width="11.85546875" style="36" bestFit="1" customWidth="1"/>
    <col min="14353" max="14353" width="15.140625" style="36" bestFit="1" customWidth="1"/>
    <col min="14354" max="14354" width="5" style="36" customWidth="1"/>
    <col min="14355" max="14355" width="10.28515625" style="36" bestFit="1" customWidth="1"/>
    <col min="14356" max="14356" width="5" style="36" customWidth="1"/>
    <col min="14357" max="14357" width="10.28515625" style="36" bestFit="1" customWidth="1"/>
    <col min="14358" max="14360" width="9" style="36"/>
    <col min="14361" max="14361" width="10.28515625" style="36" bestFit="1" customWidth="1"/>
    <col min="14362" max="14590" width="9" style="36"/>
    <col min="14591" max="14591" width="3.7109375" style="36" customWidth="1"/>
    <col min="14592" max="14592" width="4.85546875" style="36" customWidth="1"/>
    <col min="14593" max="14593" width="5.28515625" style="36" customWidth="1"/>
    <col min="14594" max="14594" width="31.140625" style="36" customWidth="1"/>
    <col min="14595" max="14595" width="7.7109375" style="36" customWidth="1"/>
    <col min="14596" max="14596" width="2.28515625" style="36" customWidth="1"/>
    <col min="14597" max="14597" width="11.7109375" style="36" customWidth="1"/>
    <col min="14598" max="14598" width="2.42578125" style="36" customWidth="1"/>
    <col min="14599" max="14599" width="11.7109375" style="36" customWidth="1"/>
    <col min="14600" max="14600" width="2.28515625" style="36" customWidth="1"/>
    <col min="14601" max="14601" width="10.85546875" style="36" customWidth="1"/>
    <col min="14602" max="14602" width="2.28515625" style="36" customWidth="1"/>
    <col min="14603" max="14603" width="11.140625" style="36" customWidth="1"/>
    <col min="14604" max="14604" width="1.85546875" style="36" customWidth="1"/>
    <col min="14605" max="14605" width="11" style="36" customWidth="1"/>
    <col min="14606" max="14606" width="0.85546875" style="36" customWidth="1"/>
    <col min="14607" max="14607" width="1.85546875" style="36" customWidth="1"/>
    <col min="14608" max="14608" width="11.85546875" style="36" bestFit="1" customWidth="1"/>
    <col min="14609" max="14609" width="15.140625" style="36" bestFit="1" customWidth="1"/>
    <col min="14610" max="14610" width="5" style="36" customWidth="1"/>
    <col min="14611" max="14611" width="10.28515625" style="36" bestFit="1" customWidth="1"/>
    <col min="14612" max="14612" width="5" style="36" customWidth="1"/>
    <col min="14613" max="14613" width="10.28515625" style="36" bestFit="1" customWidth="1"/>
    <col min="14614" max="14616" width="9" style="36"/>
    <col min="14617" max="14617" width="10.28515625" style="36" bestFit="1" customWidth="1"/>
    <col min="14618" max="14846" width="9" style="36"/>
    <col min="14847" max="14847" width="3.7109375" style="36" customWidth="1"/>
    <col min="14848" max="14848" width="4.85546875" style="36" customWidth="1"/>
    <col min="14849" max="14849" width="5.28515625" style="36" customWidth="1"/>
    <col min="14850" max="14850" width="31.140625" style="36" customWidth="1"/>
    <col min="14851" max="14851" width="7.7109375" style="36" customWidth="1"/>
    <col min="14852" max="14852" width="2.28515625" style="36" customWidth="1"/>
    <col min="14853" max="14853" width="11.7109375" style="36" customWidth="1"/>
    <col min="14854" max="14854" width="2.42578125" style="36" customWidth="1"/>
    <col min="14855" max="14855" width="11.7109375" style="36" customWidth="1"/>
    <col min="14856" max="14856" width="2.28515625" style="36" customWidth="1"/>
    <col min="14857" max="14857" width="10.85546875" style="36" customWidth="1"/>
    <col min="14858" max="14858" width="2.28515625" style="36" customWidth="1"/>
    <col min="14859" max="14859" width="11.140625" style="36" customWidth="1"/>
    <col min="14860" max="14860" width="1.85546875" style="36" customWidth="1"/>
    <col min="14861" max="14861" width="11" style="36" customWidth="1"/>
    <col min="14862" max="14862" width="0.85546875" style="36" customWidth="1"/>
    <col min="14863" max="14863" width="1.85546875" style="36" customWidth="1"/>
    <col min="14864" max="14864" width="11.85546875" style="36" bestFit="1" customWidth="1"/>
    <col min="14865" max="14865" width="15.140625" style="36" bestFit="1" customWidth="1"/>
    <col min="14866" max="14866" width="5" style="36" customWidth="1"/>
    <col min="14867" max="14867" width="10.28515625" style="36" bestFit="1" customWidth="1"/>
    <col min="14868" max="14868" width="5" style="36" customWidth="1"/>
    <col min="14869" max="14869" width="10.28515625" style="36" bestFit="1" customWidth="1"/>
    <col min="14870" max="14872" width="9" style="36"/>
    <col min="14873" max="14873" width="10.28515625" style="36" bestFit="1" customWidth="1"/>
    <col min="14874" max="15102" width="9" style="36"/>
    <col min="15103" max="15103" width="3.7109375" style="36" customWidth="1"/>
    <col min="15104" max="15104" width="4.85546875" style="36" customWidth="1"/>
    <col min="15105" max="15105" width="5.28515625" style="36" customWidth="1"/>
    <col min="15106" max="15106" width="31.140625" style="36" customWidth="1"/>
    <col min="15107" max="15107" width="7.7109375" style="36" customWidth="1"/>
    <col min="15108" max="15108" width="2.28515625" style="36" customWidth="1"/>
    <col min="15109" max="15109" width="11.7109375" style="36" customWidth="1"/>
    <col min="15110" max="15110" width="2.42578125" style="36" customWidth="1"/>
    <col min="15111" max="15111" width="11.7109375" style="36" customWidth="1"/>
    <col min="15112" max="15112" width="2.28515625" style="36" customWidth="1"/>
    <col min="15113" max="15113" width="10.85546875" style="36" customWidth="1"/>
    <col min="15114" max="15114" width="2.28515625" style="36" customWidth="1"/>
    <col min="15115" max="15115" width="11.140625" style="36" customWidth="1"/>
    <col min="15116" max="15116" width="1.85546875" style="36" customWidth="1"/>
    <col min="15117" max="15117" width="11" style="36" customWidth="1"/>
    <col min="15118" max="15118" width="0.85546875" style="36" customWidth="1"/>
    <col min="15119" max="15119" width="1.85546875" style="36" customWidth="1"/>
    <col min="15120" max="15120" width="11.85546875" style="36" bestFit="1" customWidth="1"/>
    <col min="15121" max="15121" width="15.140625" style="36" bestFit="1" customWidth="1"/>
    <col min="15122" max="15122" width="5" style="36" customWidth="1"/>
    <col min="15123" max="15123" width="10.28515625" style="36" bestFit="1" customWidth="1"/>
    <col min="15124" max="15124" width="5" style="36" customWidth="1"/>
    <col min="15125" max="15125" width="10.28515625" style="36" bestFit="1" customWidth="1"/>
    <col min="15126" max="15128" width="9" style="36"/>
    <col min="15129" max="15129" width="10.28515625" style="36" bestFit="1" customWidth="1"/>
    <col min="15130" max="15358" width="9" style="36"/>
    <col min="15359" max="15359" width="3.7109375" style="36" customWidth="1"/>
    <col min="15360" max="15360" width="4.85546875" style="36" customWidth="1"/>
    <col min="15361" max="15361" width="5.28515625" style="36" customWidth="1"/>
    <col min="15362" max="15362" width="31.140625" style="36" customWidth="1"/>
    <col min="15363" max="15363" width="7.7109375" style="36" customWidth="1"/>
    <col min="15364" max="15364" width="2.28515625" style="36" customWidth="1"/>
    <col min="15365" max="15365" width="11.7109375" style="36" customWidth="1"/>
    <col min="15366" max="15366" width="2.42578125" style="36" customWidth="1"/>
    <col min="15367" max="15367" width="11.7109375" style="36" customWidth="1"/>
    <col min="15368" max="15368" width="2.28515625" style="36" customWidth="1"/>
    <col min="15369" max="15369" width="10.85546875" style="36" customWidth="1"/>
    <col min="15370" max="15370" width="2.28515625" style="36" customWidth="1"/>
    <col min="15371" max="15371" width="11.140625" style="36" customWidth="1"/>
    <col min="15372" max="15372" width="1.85546875" style="36" customWidth="1"/>
    <col min="15373" max="15373" width="11" style="36" customWidth="1"/>
    <col min="15374" max="15374" width="0.85546875" style="36" customWidth="1"/>
    <col min="15375" max="15375" width="1.85546875" style="36" customWidth="1"/>
    <col min="15376" max="15376" width="11.85546875" style="36" bestFit="1" customWidth="1"/>
    <col min="15377" max="15377" width="15.140625" style="36" bestFit="1" customWidth="1"/>
    <col min="15378" max="15378" width="5" style="36" customWidth="1"/>
    <col min="15379" max="15379" width="10.28515625" style="36" bestFit="1" customWidth="1"/>
    <col min="15380" max="15380" width="5" style="36" customWidth="1"/>
    <col min="15381" max="15381" width="10.28515625" style="36" bestFit="1" customWidth="1"/>
    <col min="15382" max="15384" width="9" style="36"/>
    <col min="15385" max="15385" width="10.28515625" style="36" bestFit="1" customWidth="1"/>
    <col min="15386" max="15614" width="9" style="36"/>
    <col min="15615" max="15615" width="3.7109375" style="36" customWidth="1"/>
    <col min="15616" max="15616" width="4.85546875" style="36" customWidth="1"/>
    <col min="15617" max="15617" width="5.28515625" style="36" customWidth="1"/>
    <col min="15618" max="15618" width="31.140625" style="36" customWidth="1"/>
    <col min="15619" max="15619" width="7.7109375" style="36" customWidth="1"/>
    <col min="15620" max="15620" width="2.28515625" style="36" customWidth="1"/>
    <col min="15621" max="15621" width="11.7109375" style="36" customWidth="1"/>
    <col min="15622" max="15622" width="2.42578125" style="36" customWidth="1"/>
    <col min="15623" max="15623" width="11.7109375" style="36" customWidth="1"/>
    <col min="15624" max="15624" width="2.28515625" style="36" customWidth="1"/>
    <col min="15625" max="15625" width="10.85546875" style="36" customWidth="1"/>
    <col min="15626" max="15626" width="2.28515625" style="36" customWidth="1"/>
    <col min="15627" max="15627" width="11.140625" style="36" customWidth="1"/>
    <col min="15628" max="15628" width="1.85546875" style="36" customWidth="1"/>
    <col min="15629" max="15629" width="11" style="36" customWidth="1"/>
    <col min="15630" max="15630" width="0.85546875" style="36" customWidth="1"/>
    <col min="15631" max="15631" width="1.85546875" style="36" customWidth="1"/>
    <col min="15632" max="15632" width="11.85546875" style="36" bestFit="1" customWidth="1"/>
    <col min="15633" max="15633" width="15.140625" style="36" bestFit="1" customWidth="1"/>
    <col min="15634" max="15634" width="5" style="36" customWidth="1"/>
    <col min="15635" max="15635" width="10.28515625" style="36" bestFit="1" customWidth="1"/>
    <col min="15636" max="15636" width="5" style="36" customWidth="1"/>
    <col min="15637" max="15637" width="10.28515625" style="36" bestFit="1" customWidth="1"/>
    <col min="15638" max="15640" width="9" style="36"/>
    <col min="15641" max="15641" width="10.28515625" style="36" bestFit="1" customWidth="1"/>
    <col min="15642" max="15870" width="9" style="36"/>
    <col min="15871" max="15871" width="3.7109375" style="36" customWidth="1"/>
    <col min="15872" max="15872" width="4.85546875" style="36" customWidth="1"/>
    <col min="15873" max="15873" width="5.28515625" style="36" customWidth="1"/>
    <col min="15874" max="15874" width="31.140625" style="36" customWidth="1"/>
    <col min="15875" max="15875" width="7.7109375" style="36" customWidth="1"/>
    <col min="15876" max="15876" width="2.28515625" style="36" customWidth="1"/>
    <col min="15877" max="15877" width="11.7109375" style="36" customWidth="1"/>
    <col min="15878" max="15878" width="2.42578125" style="36" customWidth="1"/>
    <col min="15879" max="15879" width="11.7109375" style="36" customWidth="1"/>
    <col min="15880" max="15880" width="2.28515625" style="36" customWidth="1"/>
    <col min="15881" max="15881" width="10.85546875" style="36" customWidth="1"/>
    <col min="15882" max="15882" width="2.28515625" style="36" customWidth="1"/>
    <col min="15883" max="15883" width="11.140625" style="36" customWidth="1"/>
    <col min="15884" max="15884" width="1.85546875" style="36" customWidth="1"/>
    <col min="15885" max="15885" width="11" style="36" customWidth="1"/>
    <col min="15886" max="15886" width="0.85546875" style="36" customWidth="1"/>
    <col min="15887" max="15887" width="1.85546875" style="36" customWidth="1"/>
    <col min="15888" max="15888" width="11.85546875" style="36" bestFit="1" customWidth="1"/>
    <col min="15889" max="15889" width="15.140625" style="36" bestFit="1" customWidth="1"/>
    <col min="15890" max="15890" width="5" style="36" customWidth="1"/>
    <col min="15891" max="15891" width="10.28515625" style="36" bestFit="1" customWidth="1"/>
    <col min="15892" max="15892" width="5" style="36" customWidth="1"/>
    <col min="15893" max="15893" width="10.28515625" style="36" bestFit="1" customWidth="1"/>
    <col min="15894" max="15896" width="9" style="36"/>
    <col min="15897" max="15897" width="10.28515625" style="36" bestFit="1" customWidth="1"/>
    <col min="15898" max="16126" width="9" style="36"/>
    <col min="16127" max="16127" width="3.7109375" style="36" customWidth="1"/>
    <col min="16128" max="16128" width="4.85546875" style="36" customWidth="1"/>
    <col min="16129" max="16129" width="5.28515625" style="36" customWidth="1"/>
    <col min="16130" max="16130" width="31.140625" style="36" customWidth="1"/>
    <col min="16131" max="16131" width="7.7109375" style="36" customWidth="1"/>
    <col min="16132" max="16132" width="2.28515625" style="36" customWidth="1"/>
    <col min="16133" max="16133" width="11.7109375" style="36" customWidth="1"/>
    <col min="16134" max="16134" width="2.42578125" style="36" customWidth="1"/>
    <col min="16135" max="16135" width="11.7109375" style="36" customWidth="1"/>
    <col min="16136" max="16136" width="2.28515625" style="36" customWidth="1"/>
    <col min="16137" max="16137" width="10.85546875" style="36" customWidth="1"/>
    <col min="16138" max="16138" width="2.28515625" style="36" customWidth="1"/>
    <col min="16139" max="16139" width="11.140625" style="36" customWidth="1"/>
    <col min="16140" max="16140" width="1.85546875" style="36" customWidth="1"/>
    <col min="16141" max="16141" width="11" style="36" customWidth="1"/>
    <col min="16142" max="16142" width="0.85546875" style="36" customWidth="1"/>
    <col min="16143" max="16143" width="1.85546875" style="36" customWidth="1"/>
    <col min="16144" max="16144" width="11.85546875" style="36" bestFit="1" customWidth="1"/>
    <col min="16145" max="16145" width="15.140625" style="36" bestFit="1" customWidth="1"/>
    <col min="16146" max="16146" width="5" style="36" customWidth="1"/>
    <col min="16147" max="16147" width="10.28515625" style="36" bestFit="1" customWidth="1"/>
    <col min="16148" max="16148" width="5" style="36" customWidth="1"/>
    <col min="16149" max="16149" width="10.28515625" style="36" bestFit="1" customWidth="1"/>
    <col min="16150" max="16152" width="9" style="36"/>
    <col min="16153" max="16153" width="10.28515625" style="36" bestFit="1" customWidth="1"/>
    <col min="16154" max="16384" width="9" style="36"/>
  </cols>
  <sheetData>
    <row r="1" spans="1:19" s="5" customFormat="1" ht="21" x14ac:dyDescent="0.4">
      <c r="A1" s="929" t="str">
        <f>'سر برگ صفحات'!A1</f>
        <v>شرکت نمونه (سهامی عام)</v>
      </c>
      <c r="B1" s="929"/>
      <c r="C1" s="929"/>
      <c r="D1" s="929"/>
      <c r="E1" s="929"/>
      <c r="F1" s="929"/>
      <c r="G1" s="929"/>
      <c r="H1" s="929"/>
      <c r="I1" s="929"/>
      <c r="J1" s="929"/>
      <c r="K1" s="929"/>
      <c r="L1" s="929"/>
      <c r="M1" s="929"/>
      <c r="N1" s="28"/>
      <c r="O1" s="28"/>
      <c r="P1" s="29"/>
      <c r="Q1" s="29"/>
      <c r="R1" s="28"/>
      <c r="S1" s="28"/>
    </row>
    <row r="2" spans="1:19"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28"/>
      <c r="O2" s="28"/>
      <c r="P2" s="29"/>
      <c r="Q2" s="29"/>
      <c r="R2" s="28"/>
      <c r="S2" s="28"/>
    </row>
    <row r="3" spans="1:19" s="5" customFormat="1" ht="21" x14ac:dyDescent="0.4">
      <c r="A3" s="930" t="str">
        <f>'سر برگ صفحات'!A3</f>
        <v>سال مالي منتهی به 29 اسفند 1398</v>
      </c>
      <c r="B3" s="930"/>
      <c r="C3" s="930"/>
      <c r="D3" s="930"/>
      <c r="E3" s="930"/>
      <c r="F3" s="930"/>
      <c r="G3" s="930"/>
      <c r="H3" s="930"/>
      <c r="I3" s="930"/>
      <c r="J3" s="930"/>
      <c r="K3" s="930"/>
      <c r="L3" s="930"/>
      <c r="M3" s="930"/>
      <c r="N3" s="28"/>
      <c r="O3" s="28"/>
      <c r="P3" s="29"/>
      <c r="Q3" s="29"/>
      <c r="R3" s="28"/>
      <c r="S3" s="28"/>
    </row>
    <row r="4" spans="1:19" s="51" customFormat="1" ht="19.5" x14ac:dyDescent="0.5">
      <c r="A4" s="60" t="s">
        <v>259</v>
      </c>
      <c r="B4" s="961" t="s">
        <v>260</v>
      </c>
      <c r="C4" s="961"/>
      <c r="D4" s="961"/>
      <c r="E4" s="961"/>
      <c r="F4" s="961"/>
      <c r="G4" s="961"/>
      <c r="H4" s="961"/>
      <c r="I4" s="961"/>
      <c r="J4" s="961"/>
      <c r="K4" s="961"/>
      <c r="L4" s="961"/>
      <c r="M4" s="961"/>
      <c r="N4" s="49"/>
      <c r="O4" s="49"/>
      <c r="P4" s="50"/>
      <c r="Q4" s="50"/>
      <c r="R4" s="49"/>
      <c r="S4" s="49"/>
    </row>
    <row r="5" spans="1:19" s="55" customFormat="1" ht="19.5" x14ac:dyDescent="0.25">
      <c r="A5" s="58"/>
      <c r="B5" s="53"/>
      <c r="C5" s="52"/>
      <c r="D5" s="54"/>
      <c r="E5" s="54"/>
      <c r="F5" s="300"/>
      <c r="G5" s="57"/>
      <c r="J5" s="47">
        <f>'سر برگ صفحات'!A12</f>
        <v>1398</v>
      </c>
      <c r="K5" s="54"/>
      <c r="L5" s="47">
        <f>'سر برگ صفحات'!A11</f>
        <v>1397</v>
      </c>
      <c r="M5" s="52"/>
      <c r="N5" s="52"/>
      <c r="P5" s="56"/>
      <c r="Q5" s="56"/>
    </row>
    <row r="6" spans="1:19" x14ac:dyDescent="0.25">
      <c r="B6" s="65"/>
      <c r="D6" s="27"/>
      <c r="J6" s="71" t="s">
        <v>84</v>
      </c>
      <c r="K6" s="71"/>
      <c r="L6" s="71" t="s">
        <v>84</v>
      </c>
    </row>
    <row r="7" spans="1:19" ht="19.5" x14ac:dyDescent="0.25">
      <c r="B7" s="65"/>
      <c r="C7" s="962" t="s">
        <v>261</v>
      </c>
      <c r="D7" s="962"/>
      <c r="E7" s="962"/>
      <c r="F7" s="962"/>
      <c r="G7" s="962"/>
      <c r="H7" s="962"/>
    </row>
    <row r="8" spans="1:19" x14ac:dyDescent="0.25">
      <c r="B8" s="65"/>
      <c r="D8" s="960" t="s">
        <v>262</v>
      </c>
      <c r="E8" s="960"/>
      <c r="F8" s="960"/>
    </row>
    <row r="9" spans="1:19" x14ac:dyDescent="0.25">
      <c r="B9" s="65"/>
      <c r="D9" s="960" t="s">
        <v>263</v>
      </c>
      <c r="E9" s="960"/>
      <c r="F9" s="960"/>
    </row>
    <row r="10" spans="1:19" x14ac:dyDescent="0.25">
      <c r="D10" s="960" t="s">
        <v>264</v>
      </c>
      <c r="E10" s="960"/>
      <c r="F10" s="960"/>
    </row>
    <row r="11" spans="1:19" x14ac:dyDescent="0.25">
      <c r="D11" s="960" t="s">
        <v>265</v>
      </c>
      <c r="E11" s="960"/>
      <c r="F11" s="960"/>
      <c r="J11" s="66"/>
      <c r="L11" s="66"/>
    </row>
    <row r="12" spans="1:19" x14ac:dyDescent="0.25">
      <c r="J12" s="75">
        <f>SUM(J8:J11)</f>
        <v>0</v>
      </c>
      <c r="L12" s="75">
        <f>SUM(L8:L11)</f>
        <v>0</v>
      </c>
    </row>
    <row r="13" spans="1:19" ht="19.5" x14ac:dyDescent="0.25">
      <c r="C13" s="962" t="s">
        <v>266</v>
      </c>
      <c r="D13" s="962"/>
      <c r="E13" s="962"/>
      <c r="F13" s="962"/>
      <c r="G13" s="962"/>
      <c r="H13" s="962"/>
    </row>
    <row r="14" spans="1:19" x14ac:dyDescent="0.25">
      <c r="D14" s="960" t="s">
        <v>262</v>
      </c>
      <c r="E14" s="960"/>
      <c r="F14" s="960"/>
      <c r="G14" s="960"/>
      <c r="H14" s="960"/>
    </row>
    <row r="15" spans="1:19" x14ac:dyDescent="0.25">
      <c r="D15" s="960" t="s">
        <v>263</v>
      </c>
      <c r="E15" s="960"/>
      <c r="F15" s="960"/>
      <c r="G15" s="960"/>
      <c r="H15" s="960"/>
    </row>
    <row r="16" spans="1:19" x14ac:dyDescent="0.25">
      <c r="D16" s="960" t="s">
        <v>264</v>
      </c>
      <c r="E16" s="960"/>
      <c r="F16" s="960"/>
      <c r="G16" s="960"/>
      <c r="H16" s="960"/>
    </row>
    <row r="17" spans="4:12" x14ac:dyDescent="0.25">
      <c r="D17" s="960" t="s">
        <v>267</v>
      </c>
      <c r="E17" s="960"/>
      <c r="F17" s="960"/>
      <c r="G17" s="960"/>
      <c r="H17" s="960"/>
    </row>
    <row r="18" spans="4:12" x14ac:dyDescent="0.25">
      <c r="D18" s="960" t="s">
        <v>268</v>
      </c>
      <c r="E18" s="960"/>
      <c r="F18" s="960"/>
      <c r="G18" s="960"/>
      <c r="H18" s="960"/>
    </row>
    <row r="19" spans="4:12" x14ac:dyDescent="0.25">
      <c r="D19" s="960" t="s">
        <v>269</v>
      </c>
      <c r="E19" s="960"/>
      <c r="F19" s="960"/>
      <c r="G19" s="960"/>
      <c r="H19" s="960"/>
    </row>
    <row r="20" spans="4:12" x14ac:dyDescent="0.25">
      <c r="D20" s="960" t="s">
        <v>265</v>
      </c>
      <c r="E20" s="960"/>
      <c r="F20" s="960"/>
      <c r="G20" s="960"/>
      <c r="H20" s="960"/>
    </row>
    <row r="21" spans="4:12" x14ac:dyDescent="0.25">
      <c r="D21" s="777" t="s">
        <v>1066</v>
      </c>
      <c r="E21" s="718"/>
      <c r="F21" s="718"/>
      <c r="G21" s="718"/>
      <c r="H21" s="718"/>
    </row>
    <row r="22" spans="4:12" x14ac:dyDescent="0.25">
      <c r="D22" s="960" t="s">
        <v>270</v>
      </c>
      <c r="E22" s="960"/>
      <c r="F22" s="960"/>
      <c r="G22" s="960"/>
      <c r="H22" s="960"/>
      <c r="J22" s="66"/>
      <c r="L22" s="66"/>
    </row>
    <row r="23" spans="4:12" x14ac:dyDescent="0.25">
      <c r="J23" s="75">
        <f>SUM(J14:J22)</f>
        <v>0</v>
      </c>
      <c r="L23" s="75">
        <f>SUM(L14:L22)</f>
        <v>0</v>
      </c>
    </row>
    <row r="24" spans="4:12" ht="16.5" thickBot="1" x14ac:dyDescent="0.3">
      <c r="J24" s="67">
        <f>J23+J12</f>
        <v>0</v>
      </c>
      <c r="L24" s="67">
        <f>L23+L12</f>
        <v>0</v>
      </c>
    </row>
    <row r="25" spans="4:12" ht="16.5" thickTop="1" x14ac:dyDescent="0.25"/>
    <row r="41" spans="1:14" x14ac:dyDescent="0.25">
      <c r="A41" s="948" t="s">
        <v>917</v>
      </c>
      <c r="B41" s="948"/>
      <c r="C41" s="948"/>
      <c r="D41" s="948"/>
      <c r="E41" s="948"/>
      <c r="F41" s="948"/>
      <c r="G41" s="948"/>
      <c r="H41" s="948"/>
      <c r="I41" s="948"/>
      <c r="J41" s="948"/>
      <c r="K41" s="948"/>
      <c r="L41" s="948"/>
    </row>
    <row r="44" spans="1:14" x14ac:dyDescent="0.25">
      <c r="A44" s="948"/>
      <c r="B44" s="948"/>
      <c r="C44" s="948"/>
      <c r="D44" s="948"/>
      <c r="E44" s="948"/>
      <c r="F44" s="948"/>
      <c r="G44" s="948"/>
      <c r="H44" s="948"/>
      <c r="I44" s="948"/>
      <c r="J44" s="948"/>
      <c r="K44" s="948"/>
      <c r="L44" s="948"/>
      <c r="M44" s="948"/>
      <c r="N44" s="948"/>
    </row>
  </sheetData>
  <mergeCells count="20">
    <mergeCell ref="A41:L41"/>
    <mergeCell ref="A44:N44"/>
    <mergeCell ref="D19:H19"/>
    <mergeCell ref="D20:H20"/>
    <mergeCell ref="D22:H22"/>
    <mergeCell ref="A1:M1"/>
    <mergeCell ref="A2:M2"/>
    <mergeCell ref="A3:M3"/>
    <mergeCell ref="D8:F8"/>
    <mergeCell ref="D9:F9"/>
    <mergeCell ref="D10:F10"/>
    <mergeCell ref="D11:F11"/>
    <mergeCell ref="B4:M4"/>
    <mergeCell ref="D17:H17"/>
    <mergeCell ref="D18:H18"/>
    <mergeCell ref="C13:H13"/>
    <mergeCell ref="C7:H7"/>
    <mergeCell ref="D14:H14"/>
    <mergeCell ref="D15:H15"/>
    <mergeCell ref="D16:H1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rightToLeft="1" view="pageBreakPreview" zoomScale="96" zoomScaleSheetLayoutView="96" workbookViewId="0"/>
  </sheetViews>
  <sheetFormatPr defaultRowHeight="18" x14ac:dyDescent="0.25"/>
  <cols>
    <col min="1" max="1" width="3.85546875" style="127" customWidth="1"/>
    <col min="2" max="2" width="8.28515625" style="33" customWidth="1"/>
    <col min="3" max="3" width="0.85546875" style="33" customWidth="1"/>
    <col min="4" max="4" width="30.140625" style="33" customWidth="1"/>
    <col min="5" max="5" width="0.85546875" style="33" customWidth="1"/>
    <col min="6" max="6" width="6.28515625" style="33" customWidth="1"/>
    <col min="7" max="7" width="0.85546875" style="33" customWidth="1"/>
    <col min="8" max="8" width="9.85546875" style="33" customWidth="1"/>
    <col min="9" max="9" width="0.85546875" style="33" customWidth="1"/>
    <col min="10" max="10" width="9.85546875" style="33" customWidth="1"/>
    <col min="11" max="11" width="0.85546875" style="33" customWidth="1"/>
    <col min="12" max="12" width="3.85546875" style="33" customWidth="1"/>
    <col min="13" max="14" width="0.85546875" style="33" customWidth="1"/>
    <col min="15" max="15" width="1.85546875" style="33" customWidth="1"/>
    <col min="16" max="16" width="11.85546875" style="107" bestFit="1" customWidth="1"/>
    <col min="17" max="17" width="15.140625" style="107" bestFit="1" customWidth="1"/>
    <col min="18" max="18" width="5" style="33" customWidth="1"/>
    <col min="19" max="19" width="10.28515625" style="33" bestFit="1" customWidth="1"/>
    <col min="20" max="20" width="5" style="33" customWidth="1"/>
    <col min="21" max="21" width="10.28515625" style="33" bestFit="1" customWidth="1"/>
    <col min="22" max="24" width="9" style="33"/>
    <col min="25" max="25" width="10.28515625" style="33" bestFit="1" customWidth="1"/>
    <col min="26" max="254" width="9" style="33"/>
    <col min="255" max="255" width="3.7109375" style="33" customWidth="1"/>
    <col min="256" max="256" width="4.85546875" style="33" customWidth="1"/>
    <col min="257" max="257" width="5.28515625" style="33" customWidth="1"/>
    <col min="258" max="258" width="31.140625" style="33" customWidth="1"/>
    <col min="259" max="259" width="7.7109375" style="33" customWidth="1"/>
    <col min="260" max="260" width="2.28515625" style="33" customWidth="1"/>
    <col min="261" max="261" width="11.7109375" style="33" customWidth="1"/>
    <col min="262" max="262" width="2.42578125" style="33" customWidth="1"/>
    <col min="263" max="263" width="11.7109375" style="33" customWidth="1"/>
    <col min="264" max="264" width="2.28515625" style="33" customWidth="1"/>
    <col min="265" max="265" width="10.85546875" style="33" customWidth="1"/>
    <col min="266" max="266" width="2.28515625" style="33" customWidth="1"/>
    <col min="267" max="267" width="11.140625" style="33" customWidth="1"/>
    <col min="268" max="268" width="1.85546875" style="33" customWidth="1"/>
    <col min="269" max="269" width="11" style="33" customWidth="1"/>
    <col min="270" max="270" width="0.85546875" style="33" customWidth="1"/>
    <col min="271" max="271" width="1.85546875" style="33" customWidth="1"/>
    <col min="272" max="272" width="11.85546875" style="33" bestFit="1" customWidth="1"/>
    <col min="273" max="273" width="15.140625" style="33" bestFit="1" customWidth="1"/>
    <col min="274" max="274" width="5" style="33" customWidth="1"/>
    <col min="275" max="275" width="10.28515625" style="33" bestFit="1" customWidth="1"/>
    <col min="276" max="276" width="5" style="33" customWidth="1"/>
    <col min="277" max="277" width="10.28515625" style="33" bestFit="1" customWidth="1"/>
    <col min="278" max="280" width="9" style="33"/>
    <col min="281" max="281" width="10.28515625" style="33" bestFit="1" customWidth="1"/>
    <col min="282" max="510" width="9" style="33"/>
    <col min="511" max="511" width="3.7109375" style="33" customWidth="1"/>
    <col min="512" max="512" width="4.85546875" style="33" customWidth="1"/>
    <col min="513" max="513" width="5.28515625" style="33" customWidth="1"/>
    <col min="514" max="514" width="31.140625" style="33" customWidth="1"/>
    <col min="515" max="515" width="7.7109375" style="33" customWidth="1"/>
    <col min="516" max="516" width="2.28515625" style="33" customWidth="1"/>
    <col min="517" max="517" width="11.7109375" style="33" customWidth="1"/>
    <col min="518" max="518" width="2.42578125" style="33" customWidth="1"/>
    <col min="519" max="519" width="11.7109375" style="33" customWidth="1"/>
    <col min="520" max="520" width="2.28515625" style="33" customWidth="1"/>
    <col min="521" max="521" width="10.85546875" style="33" customWidth="1"/>
    <col min="522" max="522" width="2.28515625" style="33" customWidth="1"/>
    <col min="523" max="523" width="11.140625" style="33" customWidth="1"/>
    <col min="524" max="524" width="1.85546875" style="33" customWidth="1"/>
    <col min="525" max="525" width="11" style="33" customWidth="1"/>
    <col min="526" max="526" width="0.85546875" style="33" customWidth="1"/>
    <col min="527" max="527" width="1.85546875" style="33" customWidth="1"/>
    <col min="528" max="528" width="11.85546875" style="33" bestFit="1" customWidth="1"/>
    <col min="529" max="529" width="15.140625" style="33" bestFit="1" customWidth="1"/>
    <col min="530" max="530" width="5" style="33" customWidth="1"/>
    <col min="531" max="531" width="10.28515625" style="33" bestFit="1" customWidth="1"/>
    <col min="532" max="532" width="5" style="33" customWidth="1"/>
    <col min="533" max="533" width="10.28515625" style="33" bestFit="1" customWidth="1"/>
    <col min="534" max="536" width="9" style="33"/>
    <col min="537" max="537" width="10.28515625" style="33" bestFit="1" customWidth="1"/>
    <col min="538" max="766" width="9" style="33"/>
    <col min="767" max="767" width="3.7109375" style="33" customWidth="1"/>
    <col min="768" max="768" width="4.85546875" style="33" customWidth="1"/>
    <col min="769" max="769" width="5.28515625" style="33" customWidth="1"/>
    <col min="770" max="770" width="31.140625" style="33" customWidth="1"/>
    <col min="771" max="771" width="7.7109375" style="33" customWidth="1"/>
    <col min="772" max="772" width="2.28515625" style="33" customWidth="1"/>
    <col min="773" max="773" width="11.7109375" style="33" customWidth="1"/>
    <col min="774" max="774" width="2.42578125" style="33" customWidth="1"/>
    <col min="775" max="775" width="11.7109375" style="33" customWidth="1"/>
    <col min="776" max="776" width="2.28515625" style="33" customWidth="1"/>
    <col min="777" max="777" width="10.85546875" style="33" customWidth="1"/>
    <col min="778" max="778" width="2.28515625" style="33" customWidth="1"/>
    <col min="779" max="779" width="11.140625" style="33" customWidth="1"/>
    <col min="780" max="780" width="1.85546875" style="33" customWidth="1"/>
    <col min="781" max="781" width="11" style="33" customWidth="1"/>
    <col min="782" max="782" width="0.85546875" style="33" customWidth="1"/>
    <col min="783" max="783" width="1.85546875" style="33" customWidth="1"/>
    <col min="784" max="784" width="11.85546875" style="33" bestFit="1" customWidth="1"/>
    <col min="785" max="785" width="15.140625" style="33" bestFit="1" customWidth="1"/>
    <col min="786" max="786" width="5" style="33" customWidth="1"/>
    <col min="787" max="787" width="10.28515625" style="33" bestFit="1" customWidth="1"/>
    <col min="788" max="788" width="5" style="33" customWidth="1"/>
    <col min="789" max="789" width="10.28515625" style="33" bestFit="1" customWidth="1"/>
    <col min="790" max="792" width="9" style="33"/>
    <col min="793" max="793" width="10.28515625" style="33" bestFit="1" customWidth="1"/>
    <col min="794" max="1022" width="9" style="33"/>
    <col min="1023" max="1023" width="3.7109375" style="33" customWidth="1"/>
    <col min="1024" max="1024" width="4.85546875" style="33" customWidth="1"/>
    <col min="1025" max="1025" width="5.28515625" style="33" customWidth="1"/>
    <col min="1026" max="1026" width="31.140625" style="33" customWidth="1"/>
    <col min="1027" max="1027" width="7.7109375" style="33" customWidth="1"/>
    <col min="1028" max="1028" width="2.28515625" style="33" customWidth="1"/>
    <col min="1029" max="1029" width="11.7109375" style="33" customWidth="1"/>
    <col min="1030" max="1030" width="2.42578125" style="33" customWidth="1"/>
    <col min="1031" max="1031" width="11.7109375" style="33" customWidth="1"/>
    <col min="1032" max="1032" width="2.28515625" style="33" customWidth="1"/>
    <col min="1033" max="1033" width="10.85546875" style="33" customWidth="1"/>
    <col min="1034" max="1034" width="2.28515625" style="33" customWidth="1"/>
    <col min="1035" max="1035" width="11.140625" style="33" customWidth="1"/>
    <col min="1036" max="1036" width="1.85546875" style="33" customWidth="1"/>
    <col min="1037" max="1037" width="11" style="33" customWidth="1"/>
    <col min="1038" max="1038" width="0.85546875" style="33" customWidth="1"/>
    <col min="1039" max="1039" width="1.85546875" style="33" customWidth="1"/>
    <col min="1040" max="1040" width="11.85546875" style="33" bestFit="1" customWidth="1"/>
    <col min="1041" max="1041" width="15.140625" style="33" bestFit="1" customWidth="1"/>
    <col min="1042" max="1042" width="5" style="33" customWidth="1"/>
    <col min="1043" max="1043" width="10.28515625" style="33" bestFit="1" customWidth="1"/>
    <col min="1044" max="1044" width="5" style="33" customWidth="1"/>
    <col min="1045" max="1045" width="10.28515625" style="33" bestFit="1" customWidth="1"/>
    <col min="1046" max="1048" width="9" style="33"/>
    <col min="1049" max="1049" width="10.28515625" style="33" bestFit="1" customWidth="1"/>
    <col min="1050" max="1278" width="9" style="33"/>
    <col min="1279" max="1279" width="3.7109375" style="33" customWidth="1"/>
    <col min="1280" max="1280" width="4.85546875" style="33" customWidth="1"/>
    <col min="1281" max="1281" width="5.28515625" style="33" customWidth="1"/>
    <col min="1282" max="1282" width="31.140625" style="33" customWidth="1"/>
    <col min="1283" max="1283" width="7.7109375" style="33" customWidth="1"/>
    <col min="1284" max="1284" width="2.28515625" style="33" customWidth="1"/>
    <col min="1285" max="1285" width="11.7109375" style="33" customWidth="1"/>
    <col min="1286" max="1286" width="2.42578125" style="33" customWidth="1"/>
    <col min="1287" max="1287" width="11.7109375" style="33" customWidth="1"/>
    <col min="1288" max="1288" width="2.28515625" style="33" customWidth="1"/>
    <col min="1289" max="1289" width="10.85546875" style="33" customWidth="1"/>
    <col min="1290" max="1290" width="2.28515625" style="33" customWidth="1"/>
    <col min="1291" max="1291" width="11.140625" style="33" customWidth="1"/>
    <col min="1292" max="1292" width="1.85546875" style="33" customWidth="1"/>
    <col min="1293" max="1293" width="11" style="33" customWidth="1"/>
    <col min="1294" max="1294" width="0.85546875" style="33" customWidth="1"/>
    <col min="1295" max="1295" width="1.85546875" style="33" customWidth="1"/>
    <col min="1296" max="1296" width="11.85546875" style="33" bestFit="1" customWidth="1"/>
    <col min="1297" max="1297" width="15.140625" style="33" bestFit="1" customWidth="1"/>
    <col min="1298" max="1298" width="5" style="33" customWidth="1"/>
    <col min="1299" max="1299" width="10.28515625" style="33" bestFit="1" customWidth="1"/>
    <col min="1300" max="1300" width="5" style="33" customWidth="1"/>
    <col min="1301" max="1301" width="10.28515625" style="33" bestFit="1" customWidth="1"/>
    <col min="1302" max="1304" width="9" style="33"/>
    <col min="1305" max="1305" width="10.28515625" style="33" bestFit="1" customWidth="1"/>
    <col min="1306" max="1534" width="9" style="33"/>
    <col min="1535" max="1535" width="3.7109375" style="33" customWidth="1"/>
    <col min="1536" max="1536" width="4.85546875" style="33" customWidth="1"/>
    <col min="1537" max="1537" width="5.28515625" style="33" customWidth="1"/>
    <col min="1538" max="1538" width="31.140625" style="33" customWidth="1"/>
    <col min="1539" max="1539" width="7.7109375" style="33" customWidth="1"/>
    <col min="1540" max="1540" width="2.28515625" style="33" customWidth="1"/>
    <col min="1541" max="1541" width="11.7109375" style="33" customWidth="1"/>
    <col min="1542" max="1542" width="2.42578125" style="33" customWidth="1"/>
    <col min="1543" max="1543" width="11.7109375" style="33" customWidth="1"/>
    <col min="1544" max="1544" width="2.28515625" style="33" customWidth="1"/>
    <col min="1545" max="1545" width="10.85546875" style="33" customWidth="1"/>
    <col min="1546" max="1546" width="2.28515625" style="33" customWidth="1"/>
    <col min="1547" max="1547" width="11.140625" style="33" customWidth="1"/>
    <col min="1548" max="1548" width="1.85546875" style="33" customWidth="1"/>
    <col min="1549" max="1549" width="11" style="33" customWidth="1"/>
    <col min="1550" max="1550" width="0.85546875" style="33" customWidth="1"/>
    <col min="1551" max="1551" width="1.85546875" style="33" customWidth="1"/>
    <col min="1552" max="1552" width="11.85546875" style="33" bestFit="1" customWidth="1"/>
    <col min="1553" max="1553" width="15.140625" style="33" bestFit="1" customWidth="1"/>
    <col min="1554" max="1554" width="5" style="33" customWidth="1"/>
    <col min="1555" max="1555" width="10.28515625" style="33" bestFit="1" customWidth="1"/>
    <col min="1556" max="1556" width="5" style="33" customWidth="1"/>
    <col min="1557" max="1557" width="10.28515625" style="33" bestFit="1" customWidth="1"/>
    <col min="1558" max="1560" width="9" style="33"/>
    <col min="1561" max="1561" width="10.28515625" style="33" bestFit="1" customWidth="1"/>
    <col min="1562" max="1790" width="9" style="33"/>
    <col min="1791" max="1791" width="3.7109375" style="33" customWidth="1"/>
    <col min="1792" max="1792" width="4.85546875" style="33" customWidth="1"/>
    <col min="1793" max="1793" width="5.28515625" style="33" customWidth="1"/>
    <col min="1794" max="1794" width="31.140625" style="33" customWidth="1"/>
    <col min="1795" max="1795" width="7.7109375" style="33" customWidth="1"/>
    <col min="1796" max="1796" width="2.28515625" style="33" customWidth="1"/>
    <col min="1797" max="1797" width="11.7109375" style="33" customWidth="1"/>
    <col min="1798" max="1798" width="2.42578125" style="33" customWidth="1"/>
    <col min="1799" max="1799" width="11.7109375" style="33" customWidth="1"/>
    <col min="1800" max="1800" width="2.28515625" style="33" customWidth="1"/>
    <col min="1801" max="1801" width="10.85546875" style="33" customWidth="1"/>
    <col min="1802" max="1802" width="2.28515625" style="33" customWidth="1"/>
    <col min="1803" max="1803" width="11.140625" style="33" customWidth="1"/>
    <col min="1804" max="1804" width="1.85546875" style="33" customWidth="1"/>
    <col min="1805" max="1805" width="11" style="33" customWidth="1"/>
    <col min="1806" max="1806" width="0.85546875" style="33" customWidth="1"/>
    <col min="1807" max="1807" width="1.85546875" style="33" customWidth="1"/>
    <col min="1808" max="1808" width="11.85546875" style="33" bestFit="1" customWidth="1"/>
    <col min="1809" max="1809" width="15.140625" style="33" bestFit="1" customWidth="1"/>
    <col min="1810" max="1810" width="5" style="33" customWidth="1"/>
    <col min="1811" max="1811" width="10.28515625" style="33" bestFit="1" customWidth="1"/>
    <col min="1812" max="1812" width="5" style="33" customWidth="1"/>
    <col min="1813" max="1813" width="10.28515625" style="33" bestFit="1" customWidth="1"/>
    <col min="1814" max="1816" width="9" style="33"/>
    <col min="1817" max="1817" width="10.28515625" style="33" bestFit="1" customWidth="1"/>
    <col min="1818" max="2046" width="9" style="33"/>
    <col min="2047" max="2047" width="3.7109375" style="33" customWidth="1"/>
    <col min="2048" max="2048" width="4.85546875" style="33" customWidth="1"/>
    <col min="2049" max="2049" width="5.28515625" style="33" customWidth="1"/>
    <col min="2050" max="2050" width="31.140625" style="33" customWidth="1"/>
    <col min="2051" max="2051" width="7.7109375" style="33" customWidth="1"/>
    <col min="2052" max="2052" width="2.28515625" style="33" customWidth="1"/>
    <col min="2053" max="2053" width="11.7109375" style="33" customWidth="1"/>
    <col min="2054" max="2054" width="2.42578125" style="33" customWidth="1"/>
    <col min="2055" max="2055" width="11.7109375" style="33" customWidth="1"/>
    <col min="2056" max="2056" width="2.28515625" style="33" customWidth="1"/>
    <col min="2057" max="2057" width="10.85546875" style="33" customWidth="1"/>
    <col min="2058" max="2058" width="2.28515625" style="33" customWidth="1"/>
    <col min="2059" max="2059" width="11.140625" style="33" customWidth="1"/>
    <col min="2060" max="2060" width="1.85546875" style="33" customWidth="1"/>
    <col min="2061" max="2061" width="11" style="33" customWidth="1"/>
    <col min="2062" max="2062" width="0.85546875" style="33" customWidth="1"/>
    <col min="2063" max="2063" width="1.85546875" style="33" customWidth="1"/>
    <col min="2064" max="2064" width="11.85546875" style="33" bestFit="1" customWidth="1"/>
    <col min="2065" max="2065" width="15.140625" style="33" bestFit="1" customWidth="1"/>
    <col min="2066" max="2066" width="5" style="33" customWidth="1"/>
    <col min="2067" max="2067" width="10.28515625" style="33" bestFit="1" customWidth="1"/>
    <col min="2068" max="2068" width="5" style="33" customWidth="1"/>
    <col min="2069" max="2069" width="10.28515625" style="33" bestFit="1" customWidth="1"/>
    <col min="2070" max="2072" width="9" style="33"/>
    <col min="2073" max="2073" width="10.28515625" style="33" bestFit="1" customWidth="1"/>
    <col min="2074" max="2302" width="9" style="33"/>
    <col min="2303" max="2303" width="3.7109375" style="33" customWidth="1"/>
    <col min="2304" max="2304" width="4.85546875" style="33" customWidth="1"/>
    <col min="2305" max="2305" width="5.28515625" style="33" customWidth="1"/>
    <col min="2306" max="2306" width="31.140625" style="33" customWidth="1"/>
    <col min="2307" max="2307" width="7.7109375" style="33" customWidth="1"/>
    <col min="2308" max="2308" width="2.28515625" style="33" customWidth="1"/>
    <col min="2309" max="2309" width="11.7109375" style="33" customWidth="1"/>
    <col min="2310" max="2310" width="2.42578125" style="33" customWidth="1"/>
    <col min="2311" max="2311" width="11.7109375" style="33" customWidth="1"/>
    <col min="2312" max="2312" width="2.28515625" style="33" customWidth="1"/>
    <col min="2313" max="2313" width="10.85546875" style="33" customWidth="1"/>
    <col min="2314" max="2314" width="2.28515625" style="33" customWidth="1"/>
    <col min="2315" max="2315" width="11.140625" style="33" customWidth="1"/>
    <col min="2316" max="2316" width="1.85546875" style="33" customWidth="1"/>
    <col min="2317" max="2317" width="11" style="33" customWidth="1"/>
    <col min="2318" max="2318" width="0.85546875" style="33" customWidth="1"/>
    <col min="2319" max="2319" width="1.85546875" style="33" customWidth="1"/>
    <col min="2320" max="2320" width="11.85546875" style="33" bestFit="1" customWidth="1"/>
    <col min="2321" max="2321" width="15.140625" style="33" bestFit="1" customWidth="1"/>
    <col min="2322" max="2322" width="5" style="33" customWidth="1"/>
    <col min="2323" max="2323" width="10.28515625" style="33" bestFit="1" customWidth="1"/>
    <col min="2324" max="2324" width="5" style="33" customWidth="1"/>
    <col min="2325" max="2325" width="10.28515625" style="33" bestFit="1" customWidth="1"/>
    <col min="2326" max="2328" width="9" style="33"/>
    <col min="2329" max="2329" width="10.28515625" style="33" bestFit="1" customWidth="1"/>
    <col min="2330" max="2558" width="9" style="33"/>
    <col min="2559" max="2559" width="3.7109375" style="33" customWidth="1"/>
    <col min="2560" max="2560" width="4.85546875" style="33" customWidth="1"/>
    <col min="2561" max="2561" width="5.28515625" style="33" customWidth="1"/>
    <col min="2562" max="2562" width="31.140625" style="33" customWidth="1"/>
    <col min="2563" max="2563" width="7.7109375" style="33" customWidth="1"/>
    <col min="2564" max="2564" width="2.28515625" style="33" customWidth="1"/>
    <col min="2565" max="2565" width="11.7109375" style="33" customWidth="1"/>
    <col min="2566" max="2566" width="2.42578125" style="33" customWidth="1"/>
    <col min="2567" max="2567" width="11.7109375" style="33" customWidth="1"/>
    <col min="2568" max="2568" width="2.28515625" style="33" customWidth="1"/>
    <col min="2569" max="2569" width="10.85546875" style="33" customWidth="1"/>
    <col min="2570" max="2570" width="2.28515625" style="33" customWidth="1"/>
    <col min="2571" max="2571" width="11.140625" style="33" customWidth="1"/>
    <col min="2572" max="2572" width="1.85546875" style="33" customWidth="1"/>
    <col min="2573" max="2573" width="11" style="33" customWidth="1"/>
    <col min="2574" max="2574" width="0.85546875" style="33" customWidth="1"/>
    <col min="2575" max="2575" width="1.85546875" style="33" customWidth="1"/>
    <col min="2576" max="2576" width="11.85546875" style="33" bestFit="1" customWidth="1"/>
    <col min="2577" max="2577" width="15.140625" style="33" bestFit="1" customWidth="1"/>
    <col min="2578" max="2578" width="5" style="33" customWidth="1"/>
    <col min="2579" max="2579" width="10.28515625" style="33" bestFit="1" customWidth="1"/>
    <col min="2580" max="2580" width="5" style="33" customWidth="1"/>
    <col min="2581" max="2581" width="10.28515625" style="33" bestFit="1" customWidth="1"/>
    <col min="2582" max="2584" width="9" style="33"/>
    <col min="2585" max="2585" width="10.28515625" style="33" bestFit="1" customWidth="1"/>
    <col min="2586" max="2814" width="9" style="33"/>
    <col min="2815" max="2815" width="3.7109375" style="33" customWidth="1"/>
    <col min="2816" max="2816" width="4.85546875" style="33" customWidth="1"/>
    <col min="2817" max="2817" width="5.28515625" style="33" customWidth="1"/>
    <col min="2818" max="2818" width="31.140625" style="33" customWidth="1"/>
    <col min="2819" max="2819" width="7.7109375" style="33" customWidth="1"/>
    <col min="2820" max="2820" width="2.28515625" style="33" customWidth="1"/>
    <col min="2821" max="2821" width="11.7109375" style="33" customWidth="1"/>
    <col min="2822" max="2822" width="2.42578125" style="33" customWidth="1"/>
    <col min="2823" max="2823" width="11.7109375" style="33" customWidth="1"/>
    <col min="2824" max="2824" width="2.28515625" style="33" customWidth="1"/>
    <col min="2825" max="2825" width="10.85546875" style="33" customWidth="1"/>
    <col min="2826" max="2826" width="2.28515625" style="33" customWidth="1"/>
    <col min="2827" max="2827" width="11.140625" style="33" customWidth="1"/>
    <col min="2828" max="2828" width="1.85546875" style="33" customWidth="1"/>
    <col min="2829" max="2829" width="11" style="33" customWidth="1"/>
    <col min="2830" max="2830" width="0.85546875" style="33" customWidth="1"/>
    <col min="2831" max="2831" width="1.85546875" style="33" customWidth="1"/>
    <col min="2832" max="2832" width="11.85546875" style="33" bestFit="1" customWidth="1"/>
    <col min="2833" max="2833" width="15.140625" style="33" bestFit="1" customWidth="1"/>
    <col min="2834" max="2834" width="5" style="33" customWidth="1"/>
    <col min="2835" max="2835" width="10.28515625" style="33" bestFit="1" customWidth="1"/>
    <col min="2836" max="2836" width="5" style="33" customWidth="1"/>
    <col min="2837" max="2837" width="10.28515625" style="33" bestFit="1" customWidth="1"/>
    <col min="2838" max="2840" width="9" style="33"/>
    <col min="2841" max="2841" width="10.28515625" style="33" bestFit="1" customWidth="1"/>
    <col min="2842" max="3070" width="9" style="33"/>
    <col min="3071" max="3071" width="3.7109375" style="33" customWidth="1"/>
    <col min="3072" max="3072" width="4.85546875" style="33" customWidth="1"/>
    <col min="3073" max="3073" width="5.28515625" style="33" customWidth="1"/>
    <col min="3074" max="3074" width="31.140625" style="33" customWidth="1"/>
    <col min="3075" max="3075" width="7.7109375" style="33" customWidth="1"/>
    <col min="3076" max="3076" width="2.28515625" style="33" customWidth="1"/>
    <col min="3077" max="3077" width="11.7109375" style="33" customWidth="1"/>
    <col min="3078" max="3078" width="2.42578125" style="33" customWidth="1"/>
    <col min="3079" max="3079" width="11.7109375" style="33" customWidth="1"/>
    <col min="3080" max="3080" width="2.28515625" style="33" customWidth="1"/>
    <col min="3081" max="3081" width="10.85546875" style="33" customWidth="1"/>
    <col min="3082" max="3082" width="2.28515625" style="33" customWidth="1"/>
    <col min="3083" max="3083" width="11.140625" style="33" customWidth="1"/>
    <col min="3084" max="3084" width="1.85546875" style="33" customWidth="1"/>
    <col min="3085" max="3085" width="11" style="33" customWidth="1"/>
    <col min="3086" max="3086" width="0.85546875" style="33" customWidth="1"/>
    <col min="3087" max="3087" width="1.85546875" style="33" customWidth="1"/>
    <col min="3088" max="3088" width="11.85546875" style="33" bestFit="1" customWidth="1"/>
    <col min="3089" max="3089" width="15.140625" style="33" bestFit="1" customWidth="1"/>
    <col min="3090" max="3090" width="5" style="33" customWidth="1"/>
    <col min="3091" max="3091" width="10.28515625" style="33" bestFit="1" customWidth="1"/>
    <col min="3092" max="3092" width="5" style="33" customWidth="1"/>
    <col min="3093" max="3093" width="10.28515625" style="33" bestFit="1" customWidth="1"/>
    <col min="3094" max="3096" width="9" style="33"/>
    <col min="3097" max="3097" width="10.28515625" style="33" bestFit="1" customWidth="1"/>
    <col min="3098" max="3326" width="9" style="33"/>
    <col min="3327" max="3327" width="3.7109375" style="33" customWidth="1"/>
    <col min="3328" max="3328" width="4.85546875" style="33" customWidth="1"/>
    <col min="3329" max="3329" width="5.28515625" style="33" customWidth="1"/>
    <col min="3330" max="3330" width="31.140625" style="33" customWidth="1"/>
    <col min="3331" max="3331" width="7.7109375" style="33" customWidth="1"/>
    <col min="3332" max="3332" width="2.28515625" style="33" customWidth="1"/>
    <col min="3333" max="3333" width="11.7109375" style="33" customWidth="1"/>
    <col min="3334" max="3334" width="2.42578125" style="33" customWidth="1"/>
    <col min="3335" max="3335" width="11.7109375" style="33" customWidth="1"/>
    <col min="3336" max="3336" width="2.28515625" style="33" customWidth="1"/>
    <col min="3337" max="3337" width="10.85546875" style="33" customWidth="1"/>
    <col min="3338" max="3338" width="2.28515625" style="33" customWidth="1"/>
    <col min="3339" max="3339" width="11.140625" style="33" customWidth="1"/>
    <col min="3340" max="3340" width="1.85546875" style="33" customWidth="1"/>
    <col min="3341" max="3341" width="11" style="33" customWidth="1"/>
    <col min="3342" max="3342" width="0.85546875" style="33" customWidth="1"/>
    <col min="3343" max="3343" width="1.85546875" style="33" customWidth="1"/>
    <col min="3344" max="3344" width="11.85546875" style="33" bestFit="1" customWidth="1"/>
    <col min="3345" max="3345" width="15.140625" style="33" bestFit="1" customWidth="1"/>
    <col min="3346" max="3346" width="5" style="33" customWidth="1"/>
    <col min="3347" max="3347" width="10.28515625" style="33" bestFit="1" customWidth="1"/>
    <col min="3348" max="3348" width="5" style="33" customWidth="1"/>
    <col min="3349" max="3349" width="10.28515625" style="33" bestFit="1" customWidth="1"/>
    <col min="3350" max="3352" width="9" style="33"/>
    <col min="3353" max="3353" width="10.28515625" style="33" bestFit="1" customWidth="1"/>
    <col min="3354" max="3582" width="9" style="33"/>
    <col min="3583" max="3583" width="3.7109375" style="33" customWidth="1"/>
    <col min="3584" max="3584" width="4.85546875" style="33" customWidth="1"/>
    <col min="3585" max="3585" width="5.28515625" style="33" customWidth="1"/>
    <col min="3586" max="3586" width="31.140625" style="33" customWidth="1"/>
    <col min="3587" max="3587" width="7.7109375" style="33" customWidth="1"/>
    <col min="3588" max="3588" width="2.28515625" style="33" customWidth="1"/>
    <col min="3589" max="3589" width="11.7109375" style="33" customWidth="1"/>
    <col min="3590" max="3590" width="2.42578125" style="33" customWidth="1"/>
    <col min="3591" max="3591" width="11.7109375" style="33" customWidth="1"/>
    <col min="3592" max="3592" width="2.28515625" style="33" customWidth="1"/>
    <col min="3593" max="3593" width="10.85546875" style="33" customWidth="1"/>
    <col min="3594" max="3594" width="2.28515625" style="33" customWidth="1"/>
    <col min="3595" max="3595" width="11.140625" style="33" customWidth="1"/>
    <col min="3596" max="3596" width="1.85546875" style="33" customWidth="1"/>
    <col min="3597" max="3597" width="11" style="33" customWidth="1"/>
    <col min="3598" max="3598" width="0.85546875" style="33" customWidth="1"/>
    <col min="3599" max="3599" width="1.85546875" style="33" customWidth="1"/>
    <col min="3600" max="3600" width="11.85546875" style="33" bestFit="1" customWidth="1"/>
    <col min="3601" max="3601" width="15.140625" style="33" bestFit="1" customWidth="1"/>
    <col min="3602" max="3602" width="5" style="33" customWidth="1"/>
    <col min="3603" max="3603" width="10.28515625" style="33" bestFit="1" customWidth="1"/>
    <col min="3604" max="3604" width="5" style="33" customWidth="1"/>
    <col min="3605" max="3605" width="10.28515625" style="33" bestFit="1" customWidth="1"/>
    <col min="3606" max="3608" width="9" style="33"/>
    <col min="3609" max="3609" width="10.28515625" style="33" bestFit="1" customWidth="1"/>
    <col min="3610" max="3838" width="9" style="33"/>
    <col min="3839" max="3839" width="3.7109375" style="33" customWidth="1"/>
    <col min="3840" max="3840" width="4.85546875" style="33" customWidth="1"/>
    <col min="3841" max="3841" width="5.28515625" style="33" customWidth="1"/>
    <col min="3842" max="3842" width="31.140625" style="33" customWidth="1"/>
    <col min="3843" max="3843" width="7.7109375" style="33" customWidth="1"/>
    <col min="3844" max="3844" width="2.28515625" style="33" customWidth="1"/>
    <col min="3845" max="3845" width="11.7109375" style="33" customWidth="1"/>
    <col min="3846" max="3846" width="2.42578125" style="33" customWidth="1"/>
    <col min="3847" max="3847" width="11.7109375" style="33" customWidth="1"/>
    <col min="3848" max="3848" width="2.28515625" style="33" customWidth="1"/>
    <col min="3849" max="3849" width="10.85546875" style="33" customWidth="1"/>
    <col min="3850" max="3850" width="2.28515625" style="33" customWidth="1"/>
    <col min="3851" max="3851" width="11.140625" style="33" customWidth="1"/>
    <col min="3852" max="3852" width="1.85546875" style="33" customWidth="1"/>
    <col min="3853" max="3853" width="11" style="33" customWidth="1"/>
    <col min="3854" max="3854" width="0.85546875" style="33" customWidth="1"/>
    <col min="3855" max="3855" width="1.85546875" style="33" customWidth="1"/>
    <col min="3856" max="3856" width="11.85546875" style="33" bestFit="1" customWidth="1"/>
    <col min="3857" max="3857" width="15.140625" style="33" bestFit="1" customWidth="1"/>
    <col min="3858" max="3858" width="5" style="33" customWidth="1"/>
    <col min="3859" max="3859" width="10.28515625" style="33" bestFit="1" customWidth="1"/>
    <col min="3860" max="3860" width="5" style="33" customWidth="1"/>
    <col min="3861" max="3861" width="10.28515625" style="33" bestFit="1" customWidth="1"/>
    <col min="3862" max="3864" width="9" style="33"/>
    <col min="3865" max="3865" width="10.28515625" style="33" bestFit="1" customWidth="1"/>
    <col min="3866" max="4094" width="9" style="33"/>
    <col min="4095" max="4095" width="3.7109375" style="33" customWidth="1"/>
    <col min="4096" max="4096" width="4.85546875" style="33" customWidth="1"/>
    <col min="4097" max="4097" width="5.28515625" style="33" customWidth="1"/>
    <col min="4098" max="4098" width="31.140625" style="33" customWidth="1"/>
    <col min="4099" max="4099" width="7.7109375" style="33" customWidth="1"/>
    <col min="4100" max="4100" width="2.28515625" style="33" customWidth="1"/>
    <col min="4101" max="4101" width="11.7109375" style="33" customWidth="1"/>
    <col min="4102" max="4102" width="2.42578125" style="33" customWidth="1"/>
    <col min="4103" max="4103" width="11.7109375" style="33" customWidth="1"/>
    <col min="4104" max="4104" width="2.28515625" style="33" customWidth="1"/>
    <col min="4105" max="4105" width="10.85546875" style="33" customWidth="1"/>
    <col min="4106" max="4106" width="2.28515625" style="33" customWidth="1"/>
    <col min="4107" max="4107" width="11.140625" style="33" customWidth="1"/>
    <col min="4108" max="4108" width="1.85546875" style="33" customWidth="1"/>
    <col min="4109" max="4109" width="11" style="33" customWidth="1"/>
    <col min="4110" max="4110" width="0.85546875" style="33" customWidth="1"/>
    <col min="4111" max="4111" width="1.85546875" style="33" customWidth="1"/>
    <col min="4112" max="4112" width="11.85546875" style="33" bestFit="1" customWidth="1"/>
    <col min="4113" max="4113" width="15.140625" style="33" bestFit="1" customWidth="1"/>
    <col min="4114" max="4114" width="5" style="33" customWidth="1"/>
    <col min="4115" max="4115" width="10.28515625" style="33" bestFit="1" customWidth="1"/>
    <col min="4116" max="4116" width="5" style="33" customWidth="1"/>
    <col min="4117" max="4117" width="10.28515625" style="33" bestFit="1" customWidth="1"/>
    <col min="4118" max="4120" width="9" style="33"/>
    <col min="4121" max="4121" width="10.28515625" style="33" bestFit="1" customWidth="1"/>
    <col min="4122" max="4350" width="9" style="33"/>
    <col min="4351" max="4351" width="3.7109375" style="33" customWidth="1"/>
    <col min="4352" max="4352" width="4.85546875" style="33" customWidth="1"/>
    <col min="4353" max="4353" width="5.28515625" style="33" customWidth="1"/>
    <col min="4354" max="4354" width="31.140625" style="33" customWidth="1"/>
    <col min="4355" max="4355" width="7.7109375" style="33" customWidth="1"/>
    <col min="4356" max="4356" width="2.28515625" style="33" customWidth="1"/>
    <col min="4357" max="4357" width="11.7109375" style="33" customWidth="1"/>
    <col min="4358" max="4358" width="2.42578125" style="33" customWidth="1"/>
    <col min="4359" max="4359" width="11.7109375" style="33" customWidth="1"/>
    <col min="4360" max="4360" width="2.28515625" style="33" customWidth="1"/>
    <col min="4361" max="4361" width="10.85546875" style="33" customWidth="1"/>
    <col min="4362" max="4362" width="2.28515625" style="33" customWidth="1"/>
    <col min="4363" max="4363" width="11.140625" style="33" customWidth="1"/>
    <col min="4364" max="4364" width="1.85546875" style="33" customWidth="1"/>
    <col min="4365" max="4365" width="11" style="33" customWidth="1"/>
    <col min="4366" max="4366" width="0.85546875" style="33" customWidth="1"/>
    <col min="4367" max="4367" width="1.85546875" style="33" customWidth="1"/>
    <col min="4368" max="4368" width="11.85546875" style="33" bestFit="1" customWidth="1"/>
    <col min="4369" max="4369" width="15.140625" style="33" bestFit="1" customWidth="1"/>
    <col min="4370" max="4370" width="5" style="33" customWidth="1"/>
    <col min="4371" max="4371" width="10.28515625" style="33" bestFit="1" customWidth="1"/>
    <col min="4372" max="4372" width="5" style="33" customWidth="1"/>
    <col min="4373" max="4373" width="10.28515625" style="33" bestFit="1" customWidth="1"/>
    <col min="4374" max="4376" width="9" style="33"/>
    <col min="4377" max="4377" width="10.28515625" style="33" bestFit="1" customWidth="1"/>
    <col min="4378" max="4606" width="9" style="33"/>
    <col min="4607" max="4607" width="3.7109375" style="33" customWidth="1"/>
    <col min="4608" max="4608" width="4.85546875" style="33" customWidth="1"/>
    <col min="4609" max="4609" width="5.28515625" style="33" customWidth="1"/>
    <col min="4610" max="4610" width="31.140625" style="33" customWidth="1"/>
    <col min="4611" max="4611" width="7.7109375" style="33" customWidth="1"/>
    <col min="4612" max="4612" width="2.28515625" style="33" customWidth="1"/>
    <col min="4613" max="4613" width="11.7109375" style="33" customWidth="1"/>
    <col min="4614" max="4614" width="2.42578125" style="33" customWidth="1"/>
    <col min="4615" max="4615" width="11.7109375" style="33" customWidth="1"/>
    <col min="4616" max="4616" width="2.28515625" style="33" customWidth="1"/>
    <col min="4617" max="4617" width="10.85546875" style="33" customWidth="1"/>
    <col min="4618" max="4618" width="2.28515625" style="33" customWidth="1"/>
    <col min="4619" max="4619" width="11.140625" style="33" customWidth="1"/>
    <col min="4620" max="4620" width="1.85546875" style="33" customWidth="1"/>
    <col min="4621" max="4621" width="11" style="33" customWidth="1"/>
    <col min="4622" max="4622" width="0.85546875" style="33" customWidth="1"/>
    <col min="4623" max="4623" width="1.85546875" style="33" customWidth="1"/>
    <col min="4624" max="4624" width="11.85546875" style="33" bestFit="1" customWidth="1"/>
    <col min="4625" max="4625" width="15.140625" style="33" bestFit="1" customWidth="1"/>
    <col min="4626" max="4626" width="5" style="33" customWidth="1"/>
    <col min="4627" max="4627" width="10.28515625" style="33" bestFit="1" customWidth="1"/>
    <col min="4628" max="4628" width="5" style="33" customWidth="1"/>
    <col min="4629" max="4629" width="10.28515625" style="33" bestFit="1" customWidth="1"/>
    <col min="4630" max="4632" width="9" style="33"/>
    <col min="4633" max="4633" width="10.28515625" style="33" bestFit="1" customWidth="1"/>
    <col min="4634" max="4862" width="9" style="33"/>
    <col min="4863" max="4863" width="3.7109375" style="33" customWidth="1"/>
    <col min="4864" max="4864" width="4.85546875" style="33" customWidth="1"/>
    <col min="4865" max="4865" width="5.28515625" style="33" customWidth="1"/>
    <col min="4866" max="4866" width="31.140625" style="33" customWidth="1"/>
    <col min="4867" max="4867" width="7.7109375" style="33" customWidth="1"/>
    <col min="4868" max="4868" width="2.28515625" style="33" customWidth="1"/>
    <col min="4869" max="4869" width="11.7109375" style="33" customWidth="1"/>
    <col min="4870" max="4870" width="2.42578125" style="33" customWidth="1"/>
    <col min="4871" max="4871" width="11.7109375" style="33" customWidth="1"/>
    <col min="4872" max="4872" width="2.28515625" style="33" customWidth="1"/>
    <col min="4873" max="4873" width="10.85546875" style="33" customWidth="1"/>
    <col min="4874" max="4874" width="2.28515625" style="33" customWidth="1"/>
    <col min="4875" max="4875" width="11.140625" style="33" customWidth="1"/>
    <col min="4876" max="4876" width="1.85546875" style="33" customWidth="1"/>
    <col min="4877" max="4877" width="11" style="33" customWidth="1"/>
    <col min="4878" max="4878" width="0.85546875" style="33" customWidth="1"/>
    <col min="4879" max="4879" width="1.85546875" style="33" customWidth="1"/>
    <col min="4880" max="4880" width="11.85546875" style="33" bestFit="1" customWidth="1"/>
    <col min="4881" max="4881" width="15.140625" style="33" bestFit="1" customWidth="1"/>
    <col min="4882" max="4882" width="5" style="33" customWidth="1"/>
    <col min="4883" max="4883" width="10.28515625" style="33" bestFit="1" customWidth="1"/>
    <col min="4884" max="4884" width="5" style="33" customWidth="1"/>
    <col min="4885" max="4885" width="10.28515625" style="33" bestFit="1" customWidth="1"/>
    <col min="4886" max="4888" width="9" style="33"/>
    <col min="4889" max="4889" width="10.28515625" style="33" bestFit="1" customWidth="1"/>
    <col min="4890" max="5118" width="9" style="33"/>
    <col min="5119" max="5119" width="3.7109375" style="33" customWidth="1"/>
    <col min="5120" max="5120" width="4.85546875" style="33" customWidth="1"/>
    <col min="5121" max="5121" width="5.28515625" style="33" customWidth="1"/>
    <col min="5122" max="5122" width="31.140625" style="33" customWidth="1"/>
    <col min="5123" max="5123" width="7.7109375" style="33" customWidth="1"/>
    <col min="5124" max="5124" width="2.28515625" style="33" customWidth="1"/>
    <col min="5125" max="5125" width="11.7109375" style="33" customWidth="1"/>
    <col min="5126" max="5126" width="2.42578125" style="33" customWidth="1"/>
    <col min="5127" max="5127" width="11.7109375" style="33" customWidth="1"/>
    <col min="5128" max="5128" width="2.28515625" style="33" customWidth="1"/>
    <col min="5129" max="5129" width="10.85546875" style="33" customWidth="1"/>
    <col min="5130" max="5130" width="2.28515625" style="33" customWidth="1"/>
    <col min="5131" max="5131" width="11.140625" style="33" customWidth="1"/>
    <col min="5132" max="5132" width="1.85546875" style="33" customWidth="1"/>
    <col min="5133" max="5133" width="11" style="33" customWidth="1"/>
    <col min="5134" max="5134" width="0.85546875" style="33" customWidth="1"/>
    <col min="5135" max="5135" width="1.85546875" style="33" customWidth="1"/>
    <col min="5136" max="5136" width="11.85546875" style="33" bestFit="1" customWidth="1"/>
    <col min="5137" max="5137" width="15.140625" style="33" bestFit="1" customWidth="1"/>
    <col min="5138" max="5138" width="5" style="33" customWidth="1"/>
    <col min="5139" max="5139" width="10.28515625" style="33" bestFit="1" customWidth="1"/>
    <col min="5140" max="5140" width="5" style="33" customWidth="1"/>
    <col min="5141" max="5141" width="10.28515625" style="33" bestFit="1" customWidth="1"/>
    <col min="5142" max="5144" width="9" style="33"/>
    <col min="5145" max="5145" width="10.28515625" style="33" bestFit="1" customWidth="1"/>
    <col min="5146" max="5374" width="9" style="33"/>
    <col min="5375" max="5375" width="3.7109375" style="33" customWidth="1"/>
    <col min="5376" max="5376" width="4.85546875" style="33" customWidth="1"/>
    <col min="5377" max="5377" width="5.28515625" style="33" customWidth="1"/>
    <col min="5378" max="5378" width="31.140625" style="33" customWidth="1"/>
    <col min="5379" max="5379" width="7.7109375" style="33" customWidth="1"/>
    <col min="5380" max="5380" width="2.28515625" style="33" customWidth="1"/>
    <col min="5381" max="5381" width="11.7109375" style="33" customWidth="1"/>
    <col min="5382" max="5382" width="2.42578125" style="33" customWidth="1"/>
    <col min="5383" max="5383" width="11.7109375" style="33" customWidth="1"/>
    <col min="5384" max="5384" width="2.28515625" style="33" customWidth="1"/>
    <col min="5385" max="5385" width="10.85546875" style="33" customWidth="1"/>
    <col min="5386" max="5386" width="2.28515625" style="33" customWidth="1"/>
    <col min="5387" max="5387" width="11.140625" style="33" customWidth="1"/>
    <col min="5388" max="5388" width="1.85546875" style="33" customWidth="1"/>
    <col min="5389" max="5389" width="11" style="33" customWidth="1"/>
    <col min="5390" max="5390" width="0.85546875" style="33" customWidth="1"/>
    <col min="5391" max="5391" width="1.85546875" style="33" customWidth="1"/>
    <col min="5392" max="5392" width="11.85546875" style="33" bestFit="1" customWidth="1"/>
    <col min="5393" max="5393" width="15.140625" style="33" bestFit="1" customWidth="1"/>
    <col min="5394" max="5394" width="5" style="33" customWidth="1"/>
    <col min="5395" max="5395" width="10.28515625" style="33" bestFit="1" customWidth="1"/>
    <col min="5396" max="5396" width="5" style="33" customWidth="1"/>
    <col min="5397" max="5397" width="10.28515625" style="33" bestFit="1" customWidth="1"/>
    <col min="5398" max="5400" width="9" style="33"/>
    <col min="5401" max="5401" width="10.28515625" style="33" bestFit="1" customWidth="1"/>
    <col min="5402" max="5630" width="9" style="33"/>
    <col min="5631" max="5631" width="3.7109375" style="33" customWidth="1"/>
    <col min="5632" max="5632" width="4.85546875" style="33" customWidth="1"/>
    <col min="5633" max="5633" width="5.28515625" style="33" customWidth="1"/>
    <col min="5634" max="5634" width="31.140625" style="33" customWidth="1"/>
    <col min="5635" max="5635" width="7.7109375" style="33" customWidth="1"/>
    <col min="5636" max="5636" width="2.28515625" style="33" customWidth="1"/>
    <col min="5637" max="5637" width="11.7109375" style="33" customWidth="1"/>
    <col min="5638" max="5638" width="2.42578125" style="33" customWidth="1"/>
    <col min="5639" max="5639" width="11.7109375" style="33" customWidth="1"/>
    <col min="5640" max="5640" width="2.28515625" style="33" customWidth="1"/>
    <col min="5641" max="5641" width="10.85546875" style="33" customWidth="1"/>
    <col min="5642" max="5642" width="2.28515625" style="33" customWidth="1"/>
    <col min="5643" max="5643" width="11.140625" style="33" customWidth="1"/>
    <col min="5644" max="5644" width="1.85546875" style="33" customWidth="1"/>
    <col min="5645" max="5645" width="11" style="33" customWidth="1"/>
    <col min="5646" max="5646" width="0.85546875" style="33" customWidth="1"/>
    <col min="5647" max="5647" width="1.85546875" style="33" customWidth="1"/>
    <col min="5648" max="5648" width="11.85546875" style="33" bestFit="1" customWidth="1"/>
    <col min="5649" max="5649" width="15.140625" style="33" bestFit="1" customWidth="1"/>
    <col min="5650" max="5650" width="5" style="33" customWidth="1"/>
    <col min="5651" max="5651" width="10.28515625" style="33" bestFit="1" customWidth="1"/>
    <col min="5652" max="5652" width="5" style="33" customWidth="1"/>
    <col min="5653" max="5653" width="10.28515625" style="33" bestFit="1" customWidth="1"/>
    <col min="5654" max="5656" width="9" style="33"/>
    <col min="5657" max="5657" width="10.28515625" style="33" bestFit="1" customWidth="1"/>
    <col min="5658" max="5886" width="9" style="33"/>
    <col min="5887" max="5887" width="3.7109375" style="33" customWidth="1"/>
    <col min="5888" max="5888" width="4.85546875" style="33" customWidth="1"/>
    <col min="5889" max="5889" width="5.28515625" style="33" customWidth="1"/>
    <col min="5890" max="5890" width="31.140625" style="33" customWidth="1"/>
    <col min="5891" max="5891" width="7.7109375" style="33" customWidth="1"/>
    <col min="5892" max="5892" width="2.28515625" style="33" customWidth="1"/>
    <col min="5893" max="5893" width="11.7109375" style="33" customWidth="1"/>
    <col min="5894" max="5894" width="2.42578125" style="33" customWidth="1"/>
    <col min="5895" max="5895" width="11.7109375" style="33" customWidth="1"/>
    <col min="5896" max="5896" width="2.28515625" style="33" customWidth="1"/>
    <col min="5897" max="5897" width="10.85546875" style="33" customWidth="1"/>
    <col min="5898" max="5898" width="2.28515625" style="33" customWidth="1"/>
    <col min="5899" max="5899" width="11.140625" style="33" customWidth="1"/>
    <col min="5900" max="5900" width="1.85546875" style="33" customWidth="1"/>
    <col min="5901" max="5901" width="11" style="33" customWidth="1"/>
    <col min="5902" max="5902" width="0.85546875" style="33" customWidth="1"/>
    <col min="5903" max="5903" width="1.85546875" style="33" customWidth="1"/>
    <col min="5904" max="5904" width="11.85546875" style="33" bestFit="1" customWidth="1"/>
    <col min="5905" max="5905" width="15.140625" style="33" bestFit="1" customWidth="1"/>
    <col min="5906" max="5906" width="5" style="33" customWidth="1"/>
    <col min="5907" max="5907" width="10.28515625" style="33" bestFit="1" customWidth="1"/>
    <col min="5908" max="5908" width="5" style="33" customWidth="1"/>
    <col min="5909" max="5909" width="10.28515625" style="33" bestFit="1" customWidth="1"/>
    <col min="5910" max="5912" width="9" style="33"/>
    <col min="5913" max="5913" width="10.28515625" style="33" bestFit="1" customWidth="1"/>
    <col min="5914" max="6142" width="9" style="33"/>
    <col min="6143" max="6143" width="3.7109375" style="33" customWidth="1"/>
    <col min="6144" max="6144" width="4.85546875" style="33" customWidth="1"/>
    <col min="6145" max="6145" width="5.28515625" style="33" customWidth="1"/>
    <col min="6146" max="6146" width="31.140625" style="33" customWidth="1"/>
    <col min="6147" max="6147" width="7.7109375" style="33" customWidth="1"/>
    <col min="6148" max="6148" width="2.28515625" style="33" customWidth="1"/>
    <col min="6149" max="6149" width="11.7109375" style="33" customWidth="1"/>
    <col min="6150" max="6150" width="2.42578125" style="33" customWidth="1"/>
    <col min="6151" max="6151" width="11.7109375" style="33" customWidth="1"/>
    <col min="6152" max="6152" width="2.28515625" style="33" customWidth="1"/>
    <col min="6153" max="6153" width="10.85546875" style="33" customWidth="1"/>
    <col min="6154" max="6154" width="2.28515625" style="33" customWidth="1"/>
    <col min="6155" max="6155" width="11.140625" style="33" customWidth="1"/>
    <col min="6156" max="6156" width="1.85546875" style="33" customWidth="1"/>
    <col min="6157" max="6157" width="11" style="33" customWidth="1"/>
    <col min="6158" max="6158" width="0.85546875" style="33" customWidth="1"/>
    <col min="6159" max="6159" width="1.85546875" style="33" customWidth="1"/>
    <col min="6160" max="6160" width="11.85546875" style="33" bestFit="1" customWidth="1"/>
    <col min="6161" max="6161" width="15.140625" style="33" bestFit="1" customWidth="1"/>
    <col min="6162" max="6162" width="5" style="33" customWidth="1"/>
    <col min="6163" max="6163" width="10.28515625" style="33" bestFit="1" customWidth="1"/>
    <col min="6164" max="6164" width="5" style="33" customWidth="1"/>
    <col min="6165" max="6165" width="10.28515625" style="33" bestFit="1" customWidth="1"/>
    <col min="6166" max="6168" width="9" style="33"/>
    <col min="6169" max="6169" width="10.28515625" style="33" bestFit="1" customWidth="1"/>
    <col min="6170" max="6398" width="9" style="33"/>
    <col min="6399" max="6399" width="3.7109375" style="33" customWidth="1"/>
    <col min="6400" max="6400" width="4.85546875" style="33" customWidth="1"/>
    <col min="6401" max="6401" width="5.28515625" style="33" customWidth="1"/>
    <col min="6402" max="6402" width="31.140625" style="33" customWidth="1"/>
    <col min="6403" max="6403" width="7.7109375" style="33" customWidth="1"/>
    <col min="6404" max="6404" width="2.28515625" style="33" customWidth="1"/>
    <col min="6405" max="6405" width="11.7109375" style="33" customWidth="1"/>
    <col min="6406" max="6406" width="2.42578125" style="33" customWidth="1"/>
    <col min="6407" max="6407" width="11.7109375" style="33" customWidth="1"/>
    <col min="6408" max="6408" width="2.28515625" style="33" customWidth="1"/>
    <col min="6409" max="6409" width="10.85546875" style="33" customWidth="1"/>
    <col min="6410" max="6410" width="2.28515625" style="33" customWidth="1"/>
    <col min="6411" max="6411" width="11.140625" style="33" customWidth="1"/>
    <col min="6412" max="6412" width="1.85546875" style="33" customWidth="1"/>
    <col min="6413" max="6413" width="11" style="33" customWidth="1"/>
    <col min="6414" max="6414" width="0.85546875" style="33" customWidth="1"/>
    <col min="6415" max="6415" width="1.85546875" style="33" customWidth="1"/>
    <col min="6416" max="6416" width="11.85546875" style="33" bestFit="1" customWidth="1"/>
    <col min="6417" max="6417" width="15.140625" style="33" bestFit="1" customWidth="1"/>
    <col min="6418" max="6418" width="5" style="33" customWidth="1"/>
    <col min="6419" max="6419" width="10.28515625" style="33" bestFit="1" customWidth="1"/>
    <col min="6420" max="6420" width="5" style="33" customWidth="1"/>
    <col min="6421" max="6421" width="10.28515625" style="33" bestFit="1" customWidth="1"/>
    <col min="6422" max="6424" width="9" style="33"/>
    <col min="6425" max="6425" width="10.28515625" style="33" bestFit="1" customWidth="1"/>
    <col min="6426" max="6654" width="9" style="33"/>
    <col min="6655" max="6655" width="3.7109375" style="33" customWidth="1"/>
    <col min="6656" max="6656" width="4.85546875" style="33" customWidth="1"/>
    <col min="6657" max="6657" width="5.28515625" style="33" customWidth="1"/>
    <col min="6658" max="6658" width="31.140625" style="33" customWidth="1"/>
    <col min="6659" max="6659" width="7.7109375" style="33" customWidth="1"/>
    <col min="6660" max="6660" width="2.28515625" style="33" customWidth="1"/>
    <col min="6661" max="6661" width="11.7109375" style="33" customWidth="1"/>
    <col min="6662" max="6662" width="2.42578125" style="33" customWidth="1"/>
    <col min="6663" max="6663" width="11.7109375" style="33" customWidth="1"/>
    <col min="6664" max="6664" width="2.28515625" style="33" customWidth="1"/>
    <col min="6665" max="6665" width="10.85546875" style="33" customWidth="1"/>
    <col min="6666" max="6666" width="2.28515625" style="33" customWidth="1"/>
    <col min="6667" max="6667" width="11.140625" style="33" customWidth="1"/>
    <col min="6668" max="6668" width="1.85546875" style="33" customWidth="1"/>
    <col min="6669" max="6669" width="11" style="33" customWidth="1"/>
    <col min="6670" max="6670" width="0.85546875" style="33" customWidth="1"/>
    <col min="6671" max="6671" width="1.85546875" style="33" customWidth="1"/>
    <col min="6672" max="6672" width="11.85546875" style="33" bestFit="1" customWidth="1"/>
    <col min="6673" max="6673" width="15.140625" style="33" bestFit="1" customWidth="1"/>
    <col min="6674" max="6674" width="5" style="33" customWidth="1"/>
    <col min="6675" max="6675" width="10.28515625" style="33" bestFit="1" customWidth="1"/>
    <col min="6676" max="6676" width="5" style="33" customWidth="1"/>
    <col min="6677" max="6677" width="10.28515625" style="33" bestFit="1" customWidth="1"/>
    <col min="6678" max="6680" width="9" style="33"/>
    <col min="6681" max="6681" width="10.28515625" style="33" bestFit="1" customWidth="1"/>
    <col min="6682" max="6910" width="9" style="33"/>
    <col min="6911" max="6911" width="3.7109375" style="33" customWidth="1"/>
    <col min="6912" max="6912" width="4.85546875" style="33" customWidth="1"/>
    <col min="6913" max="6913" width="5.28515625" style="33" customWidth="1"/>
    <col min="6914" max="6914" width="31.140625" style="33" customWidth="1"/>
    <col min="6915" max="6915" width="7.7109375" style="33" customWidth="1"/>
    <col min="6916" max="6916" width="2.28515625" style="33" customWidth="1"/>
    <col min="6917" max="6917" width="11.7109375" style="33" customWidth="1"/>
    <col min="6918" max="6918" width="2.42578125" style="33" customWidth="1"/>
    <col min="6919" max="6919" width="11.7109375" style="33" customWidth="1"/>
    <col min="6920" max="6920" width="2.28515625" style="33" customWidth="1"/>
    <col min="6921" max="6921" width="10.85546875" style="33" customWidth="1"/>
    <col min="6922" max="6922" width="2.28515625" style="33" customWidth="1"/>
    <col min="6923" max="6923" width="11.140625" style="33" customWidth="1"/>
    <col min="6924" max="6924" width="1.85546875" style="33" customWidth="1"/>
    <col min="6925" max="6925" width="11" style="33" customWidth="1"/>
    <col min="6926" max="6926" width="0.85546875" style="33" customWidth="1"/>
    <col min="6927" max="6927" width="1.85546875" style="33" customWidth="1"/>
    <col min="6928" max="6928" width="11.85546875" style="33" bestFit="1" customWidth="1"/>
    <col min="6929" max="6929" width="15.140625" style="33" bestFit="1" customWidth="1"/>
    <col min="6930" max="6930" width="5" style="33" customWidth="1"/>
    <col min="6931" max="6931" width="10.28515625" style="33" bestFit="1" customWidth="1"/>
    <col min="6932" max="6932" width="5" style="33" customWidth="1"/>
    <col min="6933" max="6933" width="10.28515625" style="33" bestFit="1" customWidth="1"/>
    <col min="6934" max="6936" width="9" style="33"/>
    <col min="6937" max="6937" width="10.28515625" style="33" bestFit="1" customWidth="1"/>
    <col min="6938" max="7166" width="9" style="33"/>
    <col min="7167" max="7167" width="3.7109375" style="33" customWidth="1"/>
    <col min="7168" max="7168" width="4.85546875" style="33" customWidth="1"/>
    <col min="7169" max="7169" width="5.28515625" style="33" customWidth="1"/>
    <col min="7170" max="7170" width="31.140625" style="33" customWidth="1"/>
    <col min="7171" max="7171" width="7.7109375" style="33" customWidth="1"/>
    <col min="7172" max="7172" width="2.28515625" style="33" customWidth="1"/>
    <col min="7173" max="7173" width="11.7109375" style="33" customWidth="1"/>
    <col min="7174" max="7174" width="2.42578125" style="33" customWidth="1"/>
    <col min="7175" max="7175" width="11.7109375" style="33" customWidth="1"/>
    <col min="7176" max="7176" width="2.28515625" style="33" customWidth="1"/>
    <col min="7177" max="7177" width="10.85546875" style="33" customWidth="1"/>
    <col min="7178" max="7178" width="2.28515625" style="33" customWidth="1"/>
    <col min="7179" max="7179" width="11.140625" style="33" customWidth="1"/>
    <col min="7180" max="7180" width="1.85546875" style="33" customWidth="1"/>
    <col min="7181" max="7181" width="11" style="33" customWidth="1"/>
    <col min="7182" max="7182" width="0.85546875" style="33" customWidth="1"/>
    <col min="7183" max="7183" width="1.85546875" style="33" customWidth="1"/>
    <col min="7184" max="7184" width="11.85546875" style="33" bestFit="1" customWidth="1"/>
    <col min="7185" max="7185" width="15.140625" style="33" bestFit="1" customWidth="1"/>
    <col min="7186" max="7186" width="5" style="33" customWidth="1"/>
    <col min="7187" max="7187" width="10.28515625" style="33" bestFit="1" customWidth="1"/>
    <col min="7188" max="7188" width="5" style="33" customWidth="1"/>
    <col min="7189" max="7189" width="10.28515625" style="33" bestFit="1" customWidth="1"/>
    <col min="7190" max="7192" width="9" style="33"/>
    <col min="7193" max="7193" width="10.28515625" style="33" bestFit="1" customWidth="1"/>
    <col min="7194" max="7422" width="9" style="33"/>
    <col min="7423" max="7423" width="3.7109375" style="33" customWidth="1"/>
    <col min="7424" max="7424" width="4.85546875" style="33" customWidth="1"/>
    <col min="7425" max="7425" width="5.28515625" style="33" customWidth="1"/>
    <col min="7426" max="7426" width="31.140625" style="33" customWidth="1"/>
    <col min="7427" max="7427" width="7.7109375" style="33" customWidth="1"/>
    <col min="7428" max="7428" width="2.28515625" style="33" customWidth="1"/>
    <col min="7429" max="7429" width="11.7109375" style="33" customWidth="1"/>
    <col min="7430" max="7430" width="2.42578125" style="33" customWidth="1"/>
    <col min="7431" max="7431" width="11.7109375" style="33" customWidth="1"/>
    <col min="7432" max="7432" width="2.28515625" style="33" customWidth="1"/>
    <col min="7433" max="7433" width="10.85546875" style="33" customWidth="1"/>
    <col min="7434" max="7434" width="2.28515625" style="33" customWidth="1"/>
    <col min="7435" max="7435" width="11.140625" style="33" customWidth="1"/>
    <col min="7436" max="7436" width="1.85546875" style="33" customWidth="1"/>
    <col min="7437" max="7437" width="11" style="33" customWidth="1"/>
    <col min="7438" max="7438" width="0.85546875" style="33" customWidth="1"/>
    <col min="7439" max="7439" width="1.85546875" style="33" customWidth="1"/>
    <col min="7440" max="7440" width="11.85546875" style="33" bestFit="1" customWidth="1"/>
    <col min="7441" max="7441" width="15.140625" style="33" bestFit="1" customWidth="1"/>
    <col min="7442" max="7442" width="5" style="33" customWidth="1"/>
    <col min="7443" max="7443" width="10.28515625" style="33" bestFit="1" customWidth="1"/>
    <col min="7444" max="7444" width="5" style="33" customWidth="1"/>
    <col min="7445" max="7445" width="10.28515625" style="33" bestFit="1" customWidth="1"/>
    <col min="7446" max="7448" width="9" style="33"/>
    <col min="7449" max="7449" width="10.28515625" style="33" bestFit="1" customWidth="1"/>
    <col min="7450" max="7678" width="9" style="33"/>
    <col min="7679" max="7679" width="3.7109375" style="33" customWidth="1"/>
    <col min="7680" max="7680" width="4.85546875" style="33" customWidth="1"/>
    <col min="7681" max="7681" width="5.28515625" style="33" customWidth="1"/>
    <col min="7682" max="7682" width="31.140625" style="33" customWidth="1"/>
    <col min="7683" max="7683" width="7.7109375" style="33" customWidth="1"/>
    <col min="7684" max="7684" width="2.28515625" style="33" customWidth="1"/>
    <col min="7685" max="7685" width="11.7109375" style="33" customWidth="1"/>
    <col min="7686" max="7686" width="2.42578125" style="33" customWidth="1"/>
    <col min="7687" max="7687" width="11.7109375" style="33" customWidth="1"/>
    <col min="7688" max="7688" width="2.28515625" style="33" customWidth="1"/>
    <col min="7689" max="7689" width="10.85546875" style="33" customWidth="1"/>
    <col min="7690" max="7690" width="2.28515625" style="33" customWidth="1"/>
    <col min="7691" max="7691" width="11.140625" style="33" customWidth="1"/>
    <col min="7692" max="7692" width="1.85546875" style="33" customWidth="1"/>
    <col min="7693" max="7693" width="11" style="33" customWidth="1"/>
    <col min="7694" max="7694" width="0.85546875" style="33" customWidth="1"/>
    <col min="7695" max="7695" width="1.85546875" style="33" customWidth="1"/>
    <col min="7696" max="7696" width="11.85546875" style="33" bestFit="1" customWidth="1"/>
    <col min="7697" max="7697" width="15.140625" style="33" bestFit="1" customWidth="1"/>
    <col min="7698" max="7698" width="5" style="33" customWidth="1"/>
    <col min="7699" max="7699" width="10.28515625" style="33" bestFit="1" customWidth="1"/>
    <col min="7700" max="7700" width="5" style="33" customWidth="1"/>
    <col min="7701" max="7701" width="10.28515625" style="33" bestFit="1" customWidth="1"/>
    <col min="7702" max="7704" width="9" style="33"/>
    <col min="7705" max="7705" width="10.28515625" style="33" bestFit="1" customWidth="1"/>
    <col min="7706" max="7934" width="9" style="33"/>
    <col min="7935" max="7935" width="3.7109375" style="33" customWidth="1"/>
    <col min="7936" max="7936" width="4.85546875" style="33" customWidth="1"/>
    <col min="7937" max="7937" width="5.28515625" style="33" customWidth="1"/>
    <col min="7938" max="7938" width="31.140625" style="33" customWidth="1"/>
    <col min="7939" max="7939" width="7.7109375" style="33" customWidth="1"/>
    <col min="7940" max="7940" width="2.28515625" style="33" customWidth="1"/>
    <col min="7941" max="7941" width="11.7109375" style="33" customWidth="1"/>
    <col min="7942" max="7942" width="2.42578125" style="33" customWidth="1"/>
    <col min="7943" max="7943" width="11.7109375" style="33" customWidth="1"/>
    <col min="7944" max="7944" width="2.28515625" style="33" customWidth="1"/>
    <col min="7945" max="7945" width="10.85546875" style="33" customWidth="1"/>
    <col min="7946" max="7946" width="2.28515625" style="33" customWidth="1"/>
    <col min="7947" max="7947" width="11.140625" style="33" customWidth="1"/>
    <col min="7948" max="7948" width="1.85546875" style="33" customWidth="1"/>
    <col min="7949" max="7949" width="11" style="33" customWidth="1"/>
    <col min="7950" max="7950" width="0.85546875" style="33" customWidth="1"/>
    <col min="7951" max="7951" width="1.85546875" style="33" customWidth="1"/>
    <col min="7952" max="7952" width="11.85546875" style="33" bestFit="1" customWidth="1"/>
    <col min="7953" max="7953" width="15.140625" style="33" bestFit="1" customWidth="1"/>
    <col min="7954" max="7954" width="5" style="33" customWidth="1"/>
    <col min="7955" max="7955" width="10.28515625" style="33" bestFit="1" customWidth="1"/>
    <col min="7956" max="7956" width="5" style="33" customWidth="1"/>
    <col min="7957" max="7957" width="10.28515625" style="33" bestFit="1" customWidth="1"/>
    <col min="7958" max="7960" width="9" style="33"/>
    <col min="7961" max="7961" width="10.28515625" style="33" bestFit="1" customWidth="1"/>
    <col min="7962" max="8190" width="9" style="33"/>
    <col min="8191" max="8191" width="3.7109375" style="33" customWidth="1"/>
    <col min="8192" max="8192" width="4.85546875" style="33" customWidth="1"/>
    <col min="8193" max="8193" width="5.28515625" style="33" customWidth="1"/>
    <col min="8194" max="8194" width="31.140625" style="33" customWidth="1"/>
    <col min="8195" max="8195" width="7.7109375" style="33" customWidth="1"/>
    <col min="8196" max="8196" width="2.28515625" style="33" customWidth="1"/>
    <col min="8197" max="8197" width="11.7109375" style="33" customWidth="1"/>
    <col min="8198" max="8198" width="2.42578125" style="33" customWidth="1"/>
    <col min="8199" max="8199" width="11.7109375" style="33" customWidth="1"/>
    <col min="8200" max="8200" width="2.28515625" style="33" customWidth="1"/>
    <col min="8201" max="8201" width="10.85546875" style="33" customWidth="1"/>
    <col min="8202" max="8202" width="2.28515625" style="33" customWidth="1"/>
    <col min="8203" max="8203" width="11.140625" style="33" customWidth="1"/>
    <col min="8204" max="8204" width="1.85546875" style="33" customWidth="1"/>
    <col min="8205" max="8205" width="11" style="33" customWidth="1"/>
    <col min="8206" max="8206" width="0.85546875" style="33" customWidth="1"/>
    <col min="8207" max="8207" width="1.85546875" style="33" customWidth="1"/>
    <col min="8208" max="8208" width="11.85546875" style="33" bestFit="1" customWidth="1"/>
    <col min="8209" max="8209" width="15.140625" style="33" bestFit="1" customWidth="1"/>
    <col min="8210" max="8210" width="5" style="33" customWidth="1"/>
    <col min="8211" max="8211" width="10.28515625" style="33" bestFit="1" customWidth="1"/>
    <col min="8212" max="8212" width="5" style="33" customWidth="1"/>
    <col min="8213" max="8213" width="10.28515625" style="33" bestFit="1" customWidth="1"/>
    <col min="8214" max="8216" width="9" style="33"/>
    <col min="8217" max="8217" width="10.28515625" style="33" bestFit="1" customWidth="1"/>
    <col min="8218" max="8446" width="9" style="33"/>
    <col min="8447" max="8447" width="3.7109375" style="33" customWidth="1"/>
    <col min="8448" max="8448" width="4.85546875" style="33" customWidth="1"/>
    <col min="8449" max="8449" width="5.28515625" style="33" customWidth="1"/>
    <col min="8450" max="8450" width="31.140625" style="33" customWidth="1"/>
    <col min="8451" max="8451" width="7.7109375" style="33" customWidth="1"/>
    <col min="8452" max="8452" width="2.28515625" style="33" customWidth="1"/>
    <col min="8453" max="8453" width="11.7109375" style="33" customWidth="1"/>
    <col min="8454" max="8454" width="2.42578125" style="33" customWidth="1"/>
    <col min="8455" max="8455" width="11.7109375" style="33" customWidth="1"/>
    <col min="8456" max="8456" width="2.28515625" style="33" customWidth="1"/>
    <col min="8457" max="8457" width="10.85546875" style="33" customWidth="1"/>
    <col min="8458" max="8458" width="2.28515625" style="33" customWidth="1"/>
    <col min="8459" max="8459" width="11.140625" style="33" customWidth="1"/>
    <col min="8460" max="8460" width="1.85546875" style="33" customWidth="1"/>
    <col min="8461" max="8461" width="11" style="33" customWidth="1"/>
    <col min="8462" max="8462" width="0.85546875" style="33" customWidth="1"/>
    <col min="8463" max="8463" width="1.85546875" style="33" customWidth="1"/>
    <col min="8464" max="8464" width="11.85546875" style="33" bestFit="1" customWidth="1"/>
    <col min="8465" max="8465" width="15.140625" style="33" bestFit="1" customWidth="1"/>
    <col min="8466" max="8466" width="5" style="33" customWidth="1"/>
    <col min="8467" max="8467" width="10.28515625" style="33" bestFit="1" customWidth="1"/>
    <col min="8468" max="8468" width="5" style="33" customWidth="1"/>
    <col min="8469" max="8469" width="10.28515625" style="33" bestFit="1" customWidth="1"/>
    <col min="8470" max="8472" width="9" style="33"/>
    <col min="8473" max="8473" width="10.28515625" style="33" bestFit="1" customWidth="1"/>
    <col min="8474" max="8702" width="9" style="33"/>
    <col min="8703" max="8703" width="3.7109375" style="33" customWidth="1"/>
    <col min="8704" max="8704" width="4.85546875" style="33" customWidth="1"/>
    <col min="8705" max="8705" width="5.28515625" style="33" customWidth="1"/>
    <col min="8706" max="8706" width="31.140625" style="33" customWidth="1"/>
    <col min="8707" max="8707" width="7.7109375" style="33" customWidth="1"/>
    <col min="8708" max="8708" width="2.28515625" style="33" customWidth="1"/>
    <col min="8709" max="8709" width="11.7109375" style="33" customWidth="1"/>
    <col min="8710" max="8710" width="2.42578125" style="33" customWidth="1"/>
    <col min="8711" max="8711" width="11.7109375" style="33" customWidth="1"/>
    <col min="8712" max="8712" width="2.28515625" style="33" customWidth="1"/>
    <col min="8713" max="8713" width="10.85546875" style="33" customWidth="1"/>
    <col min="8714" max="8714" width="2.28515625" style="33" customWidth="1"/>
    <col min="8715" max="8715" width="11.140625" style="33" customWidth="1"/>
    <col min="8716" max="8716" width="1.85546875" style="33" customWidth="1"/>
    <col min="8717" max="8717" width="11" style="33" customWidth="1"/>
    <col min="8718" max="8718" width="0.85546875" style="33" customWidth="1"/>
    <col min="8719" max="8719" width="1.85546875" style="33" customWidth="1"/>
    <col min="8720" max="8720" width="11.85546875" style="33" bestFit="1" customWidth="1"/>
    <col min="8721" max="8721" width="15.140625" style="33" bestFit="1" customWidth="1"/>
    <col min="8722" max="8722" width="5" style="33" customWidth="1"/>
    <col min="8723" max="8723" width="10.28515625" style="33" bestFit="1" customWidth="1"/>
    <col min="8724" max="8724" width="5" style="33" customWidth="1"/>
    <col min="8725" max="8725" width="10.28515625" style="33" bestFit="1" customWidth="1"/>
    <col min="8726" max="8728" width="9" style="33"/>
    <col min="8729" max="8729" width="10.28515625" style="33" bestFit="1" customWidth="1"/>
    <col min="8730" max="8958" width="9" style="33"/>
    <col min="8959" max="8959" width="3.7109375" style="33" customWidth="1"/>
    <col min="8960" max="8960" width="4.85546875" style="33" customWidth="1"/>
    <col min="8961" max="8961" width="5.28515625" style="33" customWidth="1"/>
    <col min="8962" max="8962" width="31.140625" style="33" customWidth="1"/>
    <col min="8963" max="8963" width="7.7109375" style="33" customWidth="1"/>
    <col min="8964" max="8964" width="2.28515625" style="33" customWidth="1"/>
    <col min="8965" max="8965" width="11.7109375" style="33" customWidth="1"/>
    <col min="8966" max="8966" width="2.42578125" style="33" customWidth="1"/>
    <col min="8967" max="8967" width="11.7109375" style="33" customWidth="1"/>
    <col min="8968" max="8968" width="2.28515625" style="33" customWidth="1"/>
    <col min="8969" max="8969" width="10.85546875" style="33" customWidth="1"/>
    <col min="8970" max="8970" width="2.28515625" style="33" customWidth="1"/>
    <col min="8971" max="8971" width="11.140625" style="33" customWidth="1"/>
    <col min="8972" max="8972" width="1.85546875" style="33" customWidth="1"/>
    <col min="8973" max="8973" width="11" style="33" customWidth="1"/>
    <col min="8974" max="8974" width="0.85546875" style="33" customWidth="1"/>
    <col min="8975" max="8975" width="1.85546875" style="33" customWidth="1"/>
    <col min="8976" max="8976" width="11.85546875" style="33" bestFit="1" customWidth="1"/>
    <col min="8977" max="8977" width="15.140625" style="33" bestFit="1" customWidth="1"/>
    <col min="8978" max="8978" width="5" style="33" customWidth="1"/>
    <col min="8979" max="8979" width="10.28515625" style="33" bestFit="1" customWidth="1"/>
    <col min="8980" max="8980" width="5" style="33" customWidth="1"/>
    <col min="8981" max="8981" width="10.28515625" style="33" bestFit="1" customWidth="1"/>
    <col min="8982" max="8984" width="9" style="33"/>
    <col min="8985" max="8985" width="10.28515625" style="33" bestFit="1" customWidth="1"/>
    <col min="8986" max="9214" width="9" style="33"/>
    <col min="9215" max="9215" width="3.7109375" style="33" customWidth="1"/>
    <col min="9216" max="9216" width="4.85546875" style="33" customWidth="1"/>
    <col min="9217" max="9217" width="5.28515625" style="33" customWidth="1"/>
    <col min="9218" max="9218" width="31.140625" style="33" customWidth="1"/>
    <col min="9219" max="9219" width="7.7109375" style="33" customWidth="1"/>
    <col min="9220" max="9220" width="2.28515625" style="33" customWidth="1"/>
    <col min="9221" max="9221" width="11.7109375" style="33" customWidth="1"/>
    <col min="9222" max="9222" width="2.42578125" style="33" customWidth="1"/>
    <col min="9223" max="9223" width="11.7109375" style="33" customWidth="1"/>
    <col min="9224" max="9224" width="2.28515625" style="33" customWidth="1"/>
    <col min="9225" max="9225" width="10.85546875" style="33" customWidth="1"/>
    <col min="9226" max="9226" width="2.28515625" style="33" customWidth="1"/>
    <col min="9227" max="9227" width="11.140625" style="33" customWidth="1"/>
    <col min="9228" max="9228" width="1.85546875" style="33" customWidth="1"/>
    <col min="9229" max="9229" width="11" style="33" customWidth="1"/>
    <col min="9230" max="9230" width="0.85546875" style="33" customWidth="1"/>
    <col min="9231" max="9231" width="1.85546875" style="33" customWidth="1"/>
    <col min="9232" max="9232" width="11.85546875" style="33" bestFit="1" customWidth="1"/>
    <col min="9233" max="9233" width="15.140625" style="33" bestFit="1" customWidth="1"/>
    <col min="9234" max="9234" width="5" style="33" customWidth="1"/>
    <col min="9235" max="9235" width="10.28515625" style="33" bestFit="1" customWidth="1"/>
    <col min="9236" max="9236" width="5" style="33" customWidth="1"/>
    <col min="9237" max="9237" width="10.28515625" style="33" bestFit="1" customWidth="1"/>
    <col min="9238" max="9240" width="9" style="33"/>
    <col min="9241" max="9241" width="10.28515625" style="33" bestFit="1" customWidth="1"/>
    <col min="9242" max="9470" width="9" style="33"/>
    <col min="9471" max="9471" width="3.7109375" style="33" customWidth="1"/>
    <col min="9472" max="9472" width="4.85546875" style="33" customWidth="1"/>
    <col min="9473" max="9473" width="5.28515625" style="33" customWidth="1"/>
    <col min="9474" max="9474" width="31.140625" style="33" customWidth="1"/>
    <col min="9475" max="9475" width="7.7109375" style="33" customWidth="1"/>
    <col min="9476" max="9476" width="2.28515625" style="33" customWidth="1"/>
    <col min="9477" max="9477" width="11.7109375" style="33" customWidth="1"/>
    <col min="9478" max="9478" width="2.42578125" style="33" customWidth="1"/>
    <col min="9479" max="9479" width="11.7109375" style="33" customWidth="1"/>
    <col min="9480" max="9480" width="2.28515625" style="33" customWidth="1"/>
    <col min="9481" max="9481" width="10.85546875" style="33" customWidth="1"/>
    <col min="9482" max="9482" width="2.28515625" style="33" customWidth="1"/>
    <col min="9483" max="9483" width="11.140625" style="33" customWidth="1"/>
    <col min="9484" max="9484" width="1.85546875" style="33" customWidth="1"/>
    <col min="9485" max="9485" width="11" style="33" customWidth="1"/>
    <col min="9486" max="9486" width="0.85546875" style="33" customWidth="1"/>
    <col min="9487" max="9487" width="1.85546875" style="33" customWidth="1"/>
    <col min="9488" max="9488" width="11.85546875" style="33" bestFit="1" customWidth="1"/>
    <col min="9489" max="9489" width="15.140625" style="33" bestFit="1" customWidth="1"/>
    <col min="9490" max="9490" width="5" style="33" customWidth="1"/>
    <col min="9491" max="9491" width="10.28515625" style="33" bestFit="1" customWidth="1"/>
    <col min="9492" max="9492" width="5" style="33" customWidth="1"/>
    <col min="9493" max="9493" width="10.28515625" style="33" bestFit="1" customWidth="1"/>
    <col min="9494" max="9496" width="9" style="33"/>
    <col min="9497" max="9497" width="10.28515625" style="33" bestFit="1" customWidth="1"/>
    <col min="9498" max="9726" width="9" style="33"/>
    <col min="9727" max="9727" width="3.7109375" style="33" customWidth="1"/>
    <col min="9728" max="9728" width="4.85546875" style="33" customWidth="1"/>
    <col min="9729" max="9729" width="5.28515625" style="33" customWidth="1"/>
    <col min="9730" max="9730" width="31.140625" style="33" customWidth="1"/>
    <col min="9731" max="9731" width="7.7109375" style="33" customWidth="1"/>
    <col min="9732" max="9732" width="2.28515625" style="33" customWidth="1"/>
    <col min="9733" max="9733" width="11.7109375" style="33" customWidth="1"/>
    <col min="9734" max="9734" width="2.42578125" style="33" customWidth="1"/>
    <col min="9735" max="9735" width="11.7109375" style="33" customWidth="1"/>
    <col min="9736" max="9736" width="2.28515625" style="33" customWidth="1"/>
    <col min="9737" max="9737" width="10.85546875" style="33" customWidth="1"/>
    <col min="9738" max="9738" width="2.28515625" style="33" customWidth="1"/>
    <col min="9739" max="9739" width="11.140625" style="33" customWidth="1"/>
    <col min="9740" max="9740" width="1.85546875" style="33" customWidth="1"/>
    <col min="9741" max="9741" width="11" style="33" customWidth="1"/>
    <col min="9742" max="9742" width="0.85546875" style="33" customWidth="1"/>
    <col min="9743" max="9743" width="1.85546875" style="33" customWidth="1"/>
    <col min="9744" max="9744" width="11.85546875" style="33" bestFit="1" customWidth="1"/>
    <col min="9745" max="9745" width="15.140625" style="33" bestFit="1" customWidth="1"/>
    <col min="9746" max="9746" width="5" style="33" customWidth="1"/>
    <col min="9747" max="9747" width="10.28515625" style="33" bestFit="1" customWidth="1"/>
    <col min="9748" max="9748" width="5" style="33" customWidth="1"/>
    <col min="9749" max="9749" width="10.28515625" style="33" bestFit="1" customWidth="1"/>
    <col min="9750" max="9752" width="9" style="33"/>
    <col min="9753" max="9753" width="10.28515625" style="33" bestFit="1" customWidth="1"/>
    <col min="9754" max="9982" width="9" style="33"/>
    <col min="9983" max="9983" width="3.7109375" style="33" customWidth="1"/>
    <col min="9984" max="9984" width="4.85546875" style="33" customWidth="1"/>
    <col min="9985" max="9985" width="5.28515625" style="33" customWidth="1"/>
    <col min="9986" max="9986" width="31.140625" style="33" customWidth="1"/>
    <col min="9987" max="9987" width="7.7109375" style="33" customWidth="1"/>
    <col min="9988" max="9988" width="2.28515625" style="33" customWidth="1"/>
    <col min="9989" max="9989" width="11.7109375" style="33" customWidth="1"/>
    <col min="9990" max="9990" width="2.42578125" style="33" customWidth="1"/>
    <col min="9991" max="9991" width="11.7109375" style="33" customWidth="1"/>
    <col min="9992" max="9992" width="2.28515625" style="33" customWidth="1"/>
    <col min="9993" max="9993" width="10.85546875" style="33" customWidth="1"/>
    <col min="9994" max="9994" width="2.28515625" style="33" customWidth="1"/>
    <col min="9995" max="9995" width="11.140625" style="33" customWidth="1"/>
    <col min="9996" max="9996" width="1.85546875" style="33" customWidth="1"/>
    <col min="9997" max="9997" width="11" style="33" customWidth="1"/>
    <col min="9998" max="9998" width="0.85546875" style="33" customWidth="1"/>
    <col min="9999" max="9999" width="1.85546875" style="33" customWidth="1"/>
    <col min="10000" max="10000" width="11.85546875" style="33" bestFit="1" customWidth="1"/>
    <col min="10001" max="10001" width="15.140625" style="33" bestFit="1" customWidth="1"/>
    <col min="10002" max="10002" width="5" style="33" customWidth="1"/>
    <col min="10003" max="10003" width="10.28515625" style="33" bestFit="1" customWidth="1"/>
    <col min="10004" max="10004" width="5" style="33" customWidth="1"/>
    <col min="10005" max="10005" width="10.28515625" style="33" bestFit="1" customWidth="1"/>
    <col min="10006" max="10008" width="9" style="33"/>
    <col min="10009" max="10009" width="10.28515625" style="33" bestFit="1" customWidth="1"/>
    <col min="10010" max="10238" width="9" style="33"/>
    <col min="10239" max="10239" width="3.7109375" style="33" customWidth="1"/>
    <col min="10240" max="10240" width="4.85546875" style="33" customWidth="1"/>
    <col min="10241" max="10241" width="5.28515625" style="33" customWidth="1"/>
    <col min="10242" max="10242" width="31.140625" style="33" customWidth="1"/>
    <col min="10243" max="10243" width="7.7109375" style="33" customWidth="1"/>
    <col min="10244" max="10244" width="2.28515625" style="33" customWidth="1"/>
    <col min="10245" max="10245" width="11.7109375" style="33" customWidth="1"/>
    <col min="10246" max="10246" width="2.42578125" style="33" customWidth="1"/>
    <col min="10247" max="10247" width="11.7109375" style="33" customWidth="1"/>
    <col min="10248" max="10248" width="2.28515625" style="33" customWidth="1"/>
    <col min="10249" max="10249" width="10.85546875" style="33" customWidth="1"/>
    <col min="10250" max="10250" width="2.28515625" style="33" customWidth="1"/>
    <col min="10251" max="10251" width="11.140625" style="33" customWidth="1"/>
    <col min="10252" max="10252" width="1.85546875" style="33" customWidth="1"/>
    <col min="10253" max="10253" width="11" style="33" customWidth="1"/>
    <col min="10254" max="10254" width="0.85546875" style="33" customWidth="1"/>
    <col min="10255" max="10255" width="1.85546875" style="33" customWidth="1"/>
    <col min="10256" max="10256" width="11.85546875" style="33" bestFit="1" customWidth="1"/>
    <col min="10257" max="10257" width="15.140625" style="33" bestFit="1" customWidth="1"/>
    <col min="10258" max="10258" width="5" style="33" customWidth="1"/>
    <col min="10259" max="10259" width="10.28515625" style="33" bestFit="1" customWidth="1"/>
    <col min="10260" max="10260" width="5" style="33" customWidth="1"/>
    <col min="10261" max="10261" width="10.28515625" style="33" bestFit="1" customWidth="1"/>
    <col min="10262" max="10264" width="9" style="33"/>
    <col min="10265" max="10265" width="10.28515625" style="33" bestFit="1" customWidth="1"/>
    <col min="10266" max="10494" width="9" style="33"/>
    <col min="10495" max="10495" width="3.7109375" style="33" customWidth="1"/>
    <col min="10496" max="10496" width="4.85546875" style="33" customWidth="1"/>
    <col min="10497" max="10497" width="5.28515625" style="33" customWidth="1"/>
    <col min="10498" max="10498" width="31.140625" style="33" customWidth="1"/>
    <col min="10499" max="10499" width="7.7109375" style="33" customWidth="1"/>
    <col min="10500" max="10500" width="2.28515625" style="33" customWidth="1"/>
    <col min="10501" max="10501" width="11.7109375" style="33" customWidth="1"/>
    <col min="10502" max="10502" width="2.42578125" style="33" customWidth="1"/>
    <col min="10503" max="10503" width="11.7109375" style="33" customWidth="1"/>
    <col min="10504" max="10504" width="2.28515625" style="33" customWidth="1"/>
    <col min="10505" max="10505" width="10.85546875" style="33" customWidth="1"/>
    <col min="10506" max="10506" width="2.28515625" style="33" customWidth="1"/>
    <col min="10507" max="10507" width="11.140625" style="33" customWidth="1"/>
    <col min="10508" max="10508" width="1.85546875" style="33" customWidth="1"/>
    <col min="10509" max="10509" width="11" style="33" customWidth="1"/>
    <col min="10510" max="10510" width="0.85546875" style="33" customWidth="1"/>
    <col min="10511" max="10511" width="1.85546875" style="33" customWidth="1"/>
    <col min="10512" max="10512" width="11.85546875" style="33" bestFit="1" customWidth="1"/>
    <col min="10513" max="10513" width="15.140625" style="33" bestFit="1" customWidth="1"/>
    <col min="10514" max="10514" width="5" style="33" customWidth="1"/>
    <col min="10515" max="10515" width="10.28515625" style="33" bestFit="1" customWidth="1"/>
    <col min="10516" max="10516" width="5" style="33" customWidth="1"/>
    <col min="10517" max="10517" width="10.28515625" style="33" bestFit="1" customWidth="1"/>
    <col min="10518" max="10520" width="9" style="33"/>
    <col min="10521" max="10521" width="10.28515625" style="33" bestFit="1" customWidth="1"/>
    <col min="10522" max="10750" width="9" style="33"/>
    <col min="10751" max="10751" width="3.7109375" style="33" customWidth="1"/>
    <col min="10752" max="10752" width="4.85546875" style="33" customWidth="1"/>
    <col min="10753" max="10753" width="5.28515625" style="33" customWidth="1"/>
    <col min="10754" max="10754" width="31.140625" style="33" customWidth="1"/>
    <col min="10755" max="10755" width="7.7109375" style="33" customWidth="1"/>
    <col min="10756" max="10756" width="2.28515625" style="33" customWidth="1"/>
    <col min="10757" max="10757" width="11.7109375" style="33" customWidth="1"/>
    <col min="10758" max="10758" width="2.42578125" style="33" customWidth="1"/>
    <col min="10759" max="10759" width="11.7109375" style="33" customWidth="1"/>
    <col min="10760" max="10760" width="2.28515625" style="33" customWidth="1"/>
    <col min="10761" max="10761" width="10.85546875" style="33" customWidth="1"/>
    <col min="10762" max="10762" width="2.28515625" style="33" customWidth="1"/>
    <col min="10763" max="10763" width="11.140625" style="33" customWidth="1"/>
    <col min="10764" max="10764" width="1.85546875" style="33" customWidth="1"/>
    <col min="10765" max="10765" width="11" style="33" customWidth="1"/>
    <col min="10766" max="10766" width="0.85546875" style="33" customWidth="1"/>
    <col min="10767" max="10767" width="1.85546875" style="33" customWidth="1"/>
    <col min="10768" max="10768" width="11.85546875" style="33" bestFit="1" customWidth="1"/>
    <col min="10769" max="10769" width="15.140625" style="33" bestFit="1" customWidth="1"/>
    <col min="10770" max="10770" width="5" style="33" customWidth="1"/>
    <col min="10771" max="10771" width="10.28515625" style="33" bestFit="1" customWidth="1"/>
    <col min="10772" max="10772" width="5" style="33" customWidth="1"/>
    <col min="10773" max="10773" width="10.28515625" style="33" bestFit="1" customWidth="1"/>
    <col min="10774" max="10776" width="9" style="33"/>
    <col min="10777" max="10777" width="10.28515625" style="33" bestFit="1" customWidth="1"/>
    <col min="10778" max="11006" width="9" style="33"/>
    <col min="11007" max="11007" width="3.7109375" style="33" customWidth="1"/>
    <col min="11008" max="11008" width="4.85546875" style="33" customWidth="1"/>
    <col min="11009" max="11009" width="5.28515625" style="33" customWidth="1"/>
    <col min="11010" max="11010" width="31.140625" style="33" customWidth="1"/>
    <col min="11011" max="11011" width="7.7109375" style="33" customWidth="1"/>
    <col min="11012" max="11012" width="2.28515625" style="33" customWidth="1"/>
    <col min="11013" max="11013" width="11.7109375" style="33" customWidth="1"/>
    <col min="11014" max="11014" width="2.42578125" style="33" customWidth="1"/>
    <col min="11015" max="11015" width="11.7109375" style="33" customWidth="1"/>
    <col min="11016" max="11016" width="2.28515625" style="33" customWidth="1"/>
    <col min="11017" max="11017" width="10.85546875" style="33" customWidth="1"/>
    <col min="11018" max="11018" width="2.28515625" style="33" customWidth="1"/>
    <col min="11019" max="11019" width="11.140625" style="33" customWidth="1"/>
    <col min="11020" max="11020" width="1.85546875" style="33" customWidth="1"/>
    <col min="11021" max="11021" width="11" style="33" customWidth="1"/>
    <col min="11022" max="11022" width="0.85546875" style="33" customWidth="1"/>
    <col min="11023" max="11023" width="1.85546875" style="33" customWidth="1"/>
    <col min="11024" max="11024" width="11.85546875" style="33" bestFit="1" customWidth="1"/>
    <col min="11025" max="11025" width="15.140625" style="33" bestFit="1" customWidth="1"/>
    <col min="11026" max="11026" width="5" style="33" customWidth="1"/>
    <col min="11027" max="11027" width="10.28515625" style="33" bestFit="1" customWidth="1"/>
    <col min="11028" max="11028" width="5" style="33" customWidth="1"/>
    <col min="11029" max="11029" width="10.28515625" style="33" bestFit="1" customWidth="1"/>
    <col min="11030" max="11032" width="9" style="33"/>
    <col min="11033" max="11033" width="10.28515625" style="33" bestFit="1" customWidth="1"/>
    <col min="11034" max="11262" width="9" style="33"/>
    <col min="11263" max="11263" width="3.7109375" style="33" customWidth="1"/>
    <col min="11264" max="11264" width="4.85546875" style="33" customWidth="1"/>
    <col min="11265" max="11265" width="5.28515625" style="33" customWidth="1"/>
    <col min="11266" max="11266" width="31.140625" style="33" customWidth="1"/>
    <col min="11267" max="11267" width="7.7109375" style="33" customWidth="1"/>
    <col min="11268" max="11268" width="2.28515625" style="33" customWidth="1"/>
    <col min="11269" max="11269" width="11.7109375" style="33" customWidth="1"/>
    <col min="11270" max="11270" width="2.42578125" style="33" customWidth="1"/>
    <col min="11271" max="11271" width="11.7109375" style="33" customWidth="1"/>
    <col min="11272" max="11272" width="2.28515625" style="33" customWidth="1"/>
    <col min="11273" max="11273" width="10.85546875" style="33" customWidth="1"/>
    <col min="11274" max="11274" width="2.28515625" style="33" customWidth="1"/>
    <col min="11275" max="11275" width="11.140625" style="33" customWidth="1"/>
    <col min="11276" max="11276" width="1.85546875" style="33" customWidth="1"/>
    <col min="11277" max="11277" width="11" style="33" customWidth="1"/>
    <col min="11278" max="11278" width="0.85546875" style="33" customWidth="1"/>
    <col min="11279" max="11279" width="1.85546875" style="33" customWidth="1"/>
    <col min="11280" max="11280" width="11.85546875" style="33" bestFit="1" customWidth="1"/>
    <col min="11281" max="11281" width="15.140625" style="33" bestFit="1" customWidth="1"/>
    <col min="11282" max="11282" width="5" style="33" customWidth="1"/>
    <col min="11283" max="11283" width="10.28515625" style="33" bestFit="1" customWidth="1"/>
    <col min="11284" max="11284" width="5" style="33" customWidth="1"/>
    <col min="11285" max="11285" width="10.28515625" style="33" bestFit="1" customWidth="1"/>
    <col min="11286" max="11288" width="9" style="33"/>
    <col min="11289" max="11289" width="10.28515625" style="33" bestFit="1" customWidth="1"/>
    <col min="11290" max="11518" width="9" style="33"/>
    <col min="11519" max="11519" width="3.7109375" style="33" customWidth="1"/>
    <col min="11520" max="11520" width="4.85546875" style="33" customWidth="1"/>
    <col min="11521" max="11521" width="5.28515625" style="33" customWidth="1"/>
    <col min="11522" max="11522" width="31.140625" style="33" customWidth="1"/>
    <col min="11523" max="11523" width="7.7109375" style="33" customWidth="1"/>
    <col min="11524" max="11524" width="2.28515625" style="33" customWidth="1"/>
    <col min="11525" max="11525" width="11.7109375" style="33" customWidth="1"/>
    <col min="11526" max="11526" width="2.42578125" style="33" customWidth="1"/>
    <col min="11527" max="11527" width="11.7109375" style="33" customWidth="1"/>
    <col min="11528" max="11528" width="2.28515625" style="33" customWidth="1"/>
    <col min="11529" max="11529" width="10.85546875" style="33" customWidth="1"/>
    <col min="11530" max="11530" width="2.28515625" style="33" customWidth="1"/>
    <col min="11531" max="11531" width="11.140625" style="33" customWidth="1"/>
    <col min="11532" max="11532" width="1.85546875" style="33" customWidth="1"/>
    <col min="11533" max="11533" width="11" style="33" customWidth="1"/>
    <col min="11534" max="11534" width="0.85546875" style="33" customWidth="1"/>
    <col min="11535" max="11535" width="1.85546875" style="33" customWidth="1"/>
    <col min="11536" max="11536" width="11.85546875" style="33" bestFit="1" customWidth="1"/>
    <col min="11537" max="11537" width="15.140625" style="33" bestFit="1" customWidth="1"/>
    <col min="11538" max="11538" width="5" style="33" customWidth="1"/>
    <col min="11539" max="11539" width="10.28515625" style="33" bestFit="1" customWidth="1"/>
    <col min="11540" max="11540" width="5" style="33" customWidth="1"/>
    <col min="11541" max="11541" width="10.28515625" style="33" bestFit="1" customWidth="1"/>
    <col min="11542" max="11544" width="9" style="33"/>
    <col min="11545" max="11545" width="10.28515625" style="33" bestFit="1" customWidth="1"/>
    <col min="11546" max="11774" width="9" style="33"/>
    <col min="11775" max="11775" width="3.7109375" style="33" customWidth="1"/>
    <col min="11776" max="11776" width="4.85546875" style="33" customWidth="1"/>
    <col min="11777" max="11777" width="5.28515625" style="33" customWidth="1"/>
    <col min="11778" max="11778" width="31.140625" style="33" customWidth="1"/>
    <col min="11779" max="11779" width="7.7109375" style="33" customWidth="1"/>
    <col min="11780" max="11780" width="2.28515625" style="33" customWidth="1"/>
    <col min="11781" max="11781" width="11.7109375" style="33" customWidth="1"/>
    <col min="11782" max="11782" width="2.42578125" style="33" customWidth="1"/>
    <col min="11783" max="11783" width="11.7109375" style="33" customWidth="1"/>
    <col min="11784" max="11784" width="2.28515625" style="33" customWidth="1"/>
    <col min="11785" max="11785" width="10.85546875" style="33" customWidth="1"/>
    <col min="11786" max="11786" width="2.28515625" style="33" customWidth="1"/>
    <col min="11787" max="11787" width="11.140625" style="33" customWidth="1"/>
    <col min="11788" max="11788" width="1.85546875" style="33" customWidth="1"/>
    <col min="11789" max="11789" width="11" style="33" customWidth="1"/>
    <col min="11790" max="11790" width="0.85546875" style="33" customWidth="1"/>
    <col min="11791" max="11791" width="1.85546875" style="33" customWidth="1"/>
    <col min="11792" max="11792" width="11.85546875" style="33" bestFit="1" customWidth="1"/>
    <col min="11793" max="11793" width="15.140625" style="33" bestFit="1" customWidth="1"/>
    <col min="11794" max="11794" width="5" style="33" customWidth="1"/>
    <col min="11795" max="11795" width="10.28515625" style="33" bestFit="1" customWidth="1"/>
    <col min="11796" max="11796" width="5" style="33" customWidth="1"/>
    <col min="11797" max="11797" width="10.28515625" style="33" bestFit="1" customWidth="1"/>
    <col min="11798" max="11800" width="9" style="33"/>
    <col min="11801" max="11801" width="10.28515625" style="33" bestFit="1" customWidth="1"/>
    <col min="11802" max="12030" width="9" style="33"/>
    <col min="12031" max="12031" width="3.7109375" style="33" customWidth="1"/>
    <col min="12032" max="12032" width="4.85546875" style="33" customWidth="1"/>
    <col min="12033" max="12033" width="5.28515625" style="33" customWidth="1"/>
    <col min="12034" max="12034" width="31.140625" style="33" customWidth="1"/>
    <col min="12035" max="12035" width="7.7109375" style="33" customWidth="1"/>
    <col min="12036" max="12036" width="2.28515625" style="33" customWidth="1"/>
    <col min="12037" max="12037" width="11.7109375" style="33" customWidth="1"/>
    <col min="12038" max="12038" width="2.42578125" style="33" customWidth="1"/>
    <col min="12039" max="12039" width="11.7109375" style="33" customWidth="1"/>
    <col min="12040" max="12040" width="2.28515625" style="33" customWidth="1"/>
    <col min="12041" max="12041" width="10.85546875" style="33" customWidth="1"/>
    <col min="12042" max="12042" width="2.28515625" style="33" customWidth="1"/>
    <col min="12043" max="12043" width="11.140625" style="33" customWidth="1"/>
    <col min="12044" max="12044" width="1.85546875" style="33" customWidth="1"/>
    <col min="12045" max="12045" width="11" style="33" customWidth="1"/>
    <col min="12046" max="12046" width="0.85546875" style="33" customWidth="1"/>
    <col min="12047" max="12047" width="1.85546875" style="33" customWidth="1"/>
    <col min="12048" max="12048" width="11.85546875" style="33" bestFit="1" customWidth="1"/>
    <col min="12049" max="12049" width="15.140625" style="33" bestFit="1" customWidth="1"/>
    <col min="12050" max="12050" width="5" style="33" customWidth="1"/>
    <col min="12051" max="12051" width="10.28515625" style="33" bestFit="1" customWidth="1"/>
    <col min="12052" max="12052" width="5" style="33" customWidth="1"/>
    <col min="12053" max="12053" width="10.28515625" style="33" bestFit="1" customWidth="1"/>
    <col min="12054" max="12056" width="9" style="33"/>
    <col min="12057" max="12057" width="10.28515625" style="33" bestFit="1" customWidth="1"/>
    <col min="12058" max="12286" width="9" style="33"/>
    <col min="12287" max="12287" width="3.7109375" style="33" customWidth="1"/>
    <col min="12288" max="12288" width="4.85546875" style="33" customWidth="1"/>
    <col min="12289" max="12289" width="5.28515625" style="33" customWidth="1"/>
    <col min="12290" max="12290" width="31.140625" style="33" customWidth="1"/>
    <col min="12291" max="12291" width="7.7109375" style="33" customWidth="1"/>
    <col min="12292" max="12292" width="2.28515625" style="33" customWidth="1"/>
    <col min="12293" max="12293" width="11.7109375" style="33" customWidth="1"/>
    <col min="12294" max="12294" width="2.42578125" style="33" customWidth="1"/>
    <col min="12295" max="12295" width="11.7109375" style="33" customWidth="1"/>
    <col min="12296" max="12296" width="2.28515625" style="33" customWidth="1"/>
    <col min="12297" max="12297" width="10.85546875" style="33" customWidth="1"/>
    <col min="12298" max="12298" width="2.28515625" style="33" customWidth="1"/>
    <col min="12299" max="12299" width="11.140625" style="33" customWidth="1"/>
    <col min="12300" max="12300" width="1.85546875" style="33" customWidth="1"/>
    <col min="12301" max="12301" width="11" style="33" customWidth="1"/>
    <col min="12302" max="12302" width="0.85546875" style="33" customWidth="1"/>
    <col min="12303" max="12303" width="1.85546875" style="33" customWidth="1"/>
    <col min="12304" max="12304" width="11.85546875" style="33" bestFit="1" customWidth="1"/>
    <col min="12305" max="12305" width="15.140625" style="33" bestFit="1" customWidth="1"/>
    <col min="12306" max="12306" width="5" style="33" customWidth="1"/>
    <col min="12307" max="12307" width="10.28515625" style="33" bestFit="1" customWidth="1"/>
    <col min="12308" max="12308" width="5" style="33" customWidth="1"/>
    <col min="12309" max="12309" width="10.28515625" style="33" bestFit="1" customWidth="1"/>
    <col min="12310" max="12312" width="9" style="33"/>
    <col min="12313" max="12313" width="10.28515625" style="33" bestFit="1" customWidth="1"/>
    <col min="12314" max="12542" width="9" style="33"/>
    <col min="12543" max="12543" width="3.7109375" style="33" customWidth="1"/>
    <col min="12544" max="12544" width="4.85546875" style="33" customWidth="1"/>
    <col min="12545" max="12545" width="5.28515625" style="33" customWidth="1"/>
    <col min="12546" max="12546" width="31.140625" style="33" customWidth="1"/>
    <col min="12547" max="12547" width="7.7109375" style="33" customWidth="1"/>
    <col min="12548" max="12548" width="2.28515625" style="33" customWidth="1"/>
    <col min="12549" max="12549" width="11.7109375" style="33" customWidth="1"/>
    <col min="12550" max="12550" width="2.42578125" style="33" customWidth="1"/>
    <col min="12551" max="12551" width="11.7109375" style="33" customWidth="1"/>
    <col min="12552" max="12552" width="2.28515625" style="33" customWidth="1"/>
    <col min="12553" max="12553" width="10.85546875" style="33" customWidth="1"/>
    <col min="12554" max="12554" width="2.28515625" style="33" customWidth="1"/>
    <col min="12555" max="12555" width="11.140625" style="33" customWidth="1"/>
    <col min="12556" max="12556" width="1.85546875" style="33" customWidth="1"/>
    <col min="12557" max="12557" width="11" style="33" customWidth="1"/>
    <col min="12558" max="12558" width="0.85546875" style="33" customWidth="1"/>
    <col min="12559" max="12559" width="1.85546875" style="33" customWidth="1"/>
    <col min="12560" max="12560" width="11.85546875" style="33" bestFit="1" customWidth="1"/>
    <col min="12561" max="12561" width="15.140625" style="33" bestFit="1" customWidth="1"/>
    <col min="12562" max="12562" width="5" style="33" customWidth="1"/>
    <col min="12563" max="12563" width="10.28515625" style="33" bestFit="1" customWidth="1"/>
    <col min="12564" max="12564" width="5" style="33" customWidth="1"/>
    <col min="12565" max="12565" width="10.28515625" style="33" bestFit="1" customWidth="1"/>
    <col min="12566" max="12568" width="9" style="33"/>
    <col min="12569" max="12569" width="10.28515625" style="33" bestFit="1" customWidth="1"/>
    <col min="12570" max="12798" width="9" style="33"/>
    <col min="12799" max="12799" width="3.7109375" style="33" customWidth="1"/>
    <col min="12800" max="12800" width="4.85546875" style="33" customWidth="1"/>
    <col min="12801" max="12801" width="5.28515625" style="33" customWidth="1"/>
    <col min="12802" max="12802" width="31.140625" style="33" customWidth="1"/>
    <col min="12803" max="12803" width="7.7109375" style="33" customWidth="1"/>
    <col min="12804" max="12804" width="2.28515625" style="33" customWidth="1"/>
    <col min="12805" max="12805" width="11.7109375" style="33" customWidth="1"/>
    <col min="12806" max="12806" width="2.42578125" style="33" customWidth="1"/>
    <col min="12807" max="12807" width="11.7109375" style="33" customWidth="1"/>
    <col min="12808" max="12808" width="2.28515625" style="33" customWidth="1"/>
    <col min="12809" max="12809" width="10.85546875" style="33" customWidth="1"/>
    <col min="12810" max="12810" width="2.28515625" style="33" customWidth="1"/>
    <col min="12811" max="12811" width="11.140625" style="33" customWidth="1"/>
    <col min="12812" max="12812" width="1.85546875" style="33" customWidth="1"/>
    <col min="12813" max="12813" width="11" style="33" customWidth="1"/>
    <col min="12814" max="12814" width="0.85546875" style="33" customWidth="1"/>
    <col min="12815" max="12815" width="1.85546875" style="33" customWidth="1"/>
    <col min="12816" max="12816" width="11.85546875" style="33" bestFit="1" customWidth="1"/>
    <col min="12817" max="12817" width="15.140625" style="33" bestFit="1" customWidth="1"/>
    <col min="12818" max="12818" width="5" style="33" customWidth="1"/>
    <col min="12819" max="12819" width="10.28515625" style="33" bestFit="1" customWidth="1"/>
    <col min="12820" max="12820" width="5" style="33" customWidth="1"/>
    <col min="12821" max="12821" width="10.28515625" style="33" bestFit="1" customWidth="1"/>
    <col min="12822" max="12824" width="9" style="33"/>
    <col min="12825" max="12825" width="10.28515625" style="33" bestFit="1" customWidth="1"/>
    <col min="12826" max="13054" width="9" style="33"/>
    <col min="13055" max="13055" width="3.7109375" style="33" customWidth="1"/>
    <col min="13056" max="13056" width="4.85546875" style="33" customWidth="1"/>
    <col min="13057" max="13057" width="5.28515625" style="33" customWidth="1"/>
    <col min="13058" max="13058" width="31.140625" style="33" customWidth="1"/>
    <col min="13059" max="13059" width="7.7109375" style="33" customWidth="1"/>
    <col min="13060" max="13060" width="2.28515625" style="33" customWidth="1"/>
    <col min="13061" max="13061" width="11.7109375" style="33" customWidth="1"/>
    <col min="13062" max="13062" width="2.42578125" style="33" customWidth="1"/>
    <col min="13063" max="13063" width="11.7109375" style="33" customWidth="1"/>
    <col min="13064" max="13064" width="2.28515625" style="33" customWidth="1"/>
    <col min="13065" max="13065" width="10.85546875" style="33" customWidth="1"/>
    <col min="13066" max="13066" width="2.28515625" style="33" customWidth="1"/>
    <col min="13067" max="13067" width="11.140625" style="33" customWidth="1"/>
    <col min="13068" max="13068" width="1.85546875" style="33" customWidth="1"/>
    <col min="13069" max="13069" width="11" style="33" customWidth="1"/>
    <col min="13070" max="13070" width="0.85546875" style="33" customWidth="1"/>
    <col min="13071" max="13071" width="1.85546875" style="33" customWidth="1"/>
    <col min="13072" max="13072" width="11.85546875" style="33" bestFit="1" customWidth="1"/>
    <col min="13073" max="13073" width="15.140625" style="33" bestFit="1" customWidth="1"/>
    <col min="13074" max="13074" width="5" style="33" customWidth="1"/>
    <col min="13075" max="13075" width="10.28515625" style="33" bestFit="1" customWidth="1"/>
    <col min="13076" max="13076" width="5" style="33" customWidth="1"/>
    <col min="13077" max="13077" width="10.28515625" style="33" bestFit="1" customWidth="1"/>
    <col min="13078" max="13080" width="9" style="33"/>
    <col min="13081" max="13081" width="10.28515625" style="33" bestFit="1" customWidth="1"/>
    <col min="13082" max="13310" width="9" style="33"/>
    <col min="13311" max="13311" width="3.7109375" style="33" customWidth="1"/>
    <col min="13312" max="13312" width="4.85546875" style="33" customWidth="1"/>
    <col min="13313" max="13313" width="5.28515625" style="33" customWidth="1"/>
    <col min="13314" max="13314" width="31.140625" style="33" customWidth="1"/>
    <col min="13315" max="13315" width="7.7109375" style="33" customWidth="1"/>
    <col min="13316" max="13316" width="2.28515625" style="33" customWidth="1"/>
    <col min="13317" max="13317" width="11.7109375" style="33" customWidth="1"/>
    <col min="13318" max="13318" width="2.42578125" style="33" customWidth="1"/>
    <col min="13319" max="13319" width="11.7109375" style="33" customWidth="1"/>
    <col min="13320" max="13320" width="2.28515625" style="33" customWidth="1"/>
    <col min="13321" max="13321" width="10.85546875" style="33" customWidth="1"/>
    <col min="13322" max="13322" width="2.28515625" style="33" customWidth="1"/>
    <col min="13323" max="13323" width="11.140625" style="33" customWidth="1"/>
    <col min="13324" max="13324" width="1.85546875" style="33" customWidth="1"/>
    <col min="13325" max="13325" width="11" style="33" customWidth="1"/>
    <col min="13326" max="13326" width="0.85546875" style="33" customWidth="1"/>
    <col min="13327" max="13327" width="1.85546875" style="33" customWidth="1"/>
    <col min="13328" max="13328" width="11.85546875" style="33" bestFit="1" customWidth="1"/>
    <col min="13329" max="13329" width="15.140625" style="33" bestFit="1" customWidth="1"/>
    <col min="13330" max="13330" width="5" style="33" customWidth="1"/>
    <col min="13331" max="13331" width="10.28515625" style="33" bestFit="1" customWidth="1"/>
    <col min="13332" max="13332" width="5" style="33" customWidth="1"/>
    <col min="13333" max="13333" width="10.28515625" style="33" bestFit="1" customWidth="1"/>
    <col min="13334" max="13336" width="9" style="33"/>
    <col min="13337" max="13337" width="10.28515625" style="33" bestFit="1" customWidth="1"/>
    <col min="13338" max="13566" width="9" style="33"/>
    <col min="13567" max="13567" width="3.7109375" style="33" customWidth="1"/>
    <col min="13568" max="13568" width="4.85546875" style="33" customWidth="1"/>
    <col min="13569" max="13569" width="5.28515625" style="33" customWidth="1"/>
    <col min="13570" max="13570" width="31.140625" style="33" customWidth="1"/>
    <col min="13571" max="13571" width="7.7109375" style="33" customWidth="1"/>
    <col min="13572" max="13572" width="2.28515625" style="33" customWidth="1"/>
    <col min="13573" max="13573" width="11.7109375" style="33" customWidth="1"/>
    <col min="13574" max="13574" width="2.42578125" style="33" customWidth="1"/>
    <col min="13575" max="13575" width="11.7109375" style="33" customWidth="1"/>
    <col min="13576" max="13576" width="2.28515625" style="33" customWidth="1"/>
    <col min="13577" max="13577" width="10.85546875" style="33" customWidth="1"/>
    <col min="13578" max="13578" width="2.28515625" style="33" customWidth="1"/>
    <col min="13579" max="13579" width="11.140625" style="33" customWidth="1"/>
    <col min="13580" max="13580" width="1.85546875" style="33" customWidth="1"/>
    <col min="13581" max="13581" width="11" style="33" customWidth="1"/>
    <col min="13582" max="13582" width="0.85546875" style="33" customWidth="1"/>
    <col min="13583" max="13583" width="1.85546875" style="33" customWidth="1"/>
    <col min="13584" max="13584" width="11.85546875" style="33" bestFit="1" customWidth="1"/>
    <col min="13585" max="13585" width="15.140625" style="33" bestFit="1" customWidth="1"/>
    <col min="13586" max="13586" width="5" style="33" customWidth="1"/>
    <col min="13587" max="13587" width="10.28515625" style="33" bestFit="1" customWidth="1"/>
    <col min="13588" max="13588" width="5" style="33" customWidth="1"/>
    <col min="13589" max="13589" width="10.28515625" style="33" bestFit="1" customWidth="1"/>
    <col min="13590" max="13592" width="9" style="33"/>
    <col min="13593" max="13593" width="10.28515625" style="33" bestFit="1" customWidth="1"/>
    <col min="13594" max="13822" width="9" style="33"/>
    <col min="13823" max="13823" width="3.7109375" style="33" customWidth="1"/>
    <col min="13824" max="13824" width="4.85546875" style="33" customWidth="1"/>
    <col min="13825" max="13825" width="5.28515625" style="33" customWidth="1"/>
    <col min="13826" max="13826" width="31.140625" style="33" customWidth="1"/>
    <col min="13827" max="13827" width="7.7109375" style="33" customWidth="1"/>
    <col min="13828" max="13828" width="2.28515625" style="33" customWidth="1"/>
    <col min="13829" max="13829" width="11.7109375" style="33" customWidth="1"/>
    <col min="13830" max="13830" width="2.42578125" style="33" customWidth="1"/>
    <col min="13831" max="13831" width="11.7109375" style="33" customWidth="1"/>
    <col min="13832" max="13832" width="2.28515625" style="33" customWidth="1"/>
    <col min="13833" max="13833" width="10.85546875" style="33" customWidth="1"/>
    <col min="13834" max="13834" width="2.28515625" style="33" customWidth="1"/>
    <col min="13835" max="13835" width="11.140625" style="33" customWidth="1"/>
    <col min="13836" max="13836" width="1.85546875" style="33" customWidth="1"/>
    <col min="13837" max="13837" width="11" style="33" customWidth="1"/>
    <col min="13838" max="13838" width="0.85546875" style="33" customWidth="1"/>
    <col min="13839" max="13839" width="1.85546875" style="33" customWidth="1"/>
    <col min="13840" max="13840" width="11.85546875" style="33" bestFit="1" customWidth="1"/>
    <col min="13841" max="13841" width="15.140625" style="33" bestFit="1" customWidth="1"/>
    <col min="13842" max="13842" width="5" style="33" customWidth="1"/>
    <col min="13843" max="13843" width="10.28515625" style="33" bestFit="1" customWidth="1"/>
    <col min="13844" max="13844" width="5" style="33" customWidth="1"/>
    <col min="13845" max="13845" width="10.28515625" style="33" bestFit="1" customWidth="1"/>
    <col min="13846" max="13848" width="9" style="33"/>
    <col min="13849" max="13849" width="10.28515625" style="33" bestFit="1" customWidth="1"/>
    <col min="13850" max="14078" width="9" style="33"/>
    <col min="14079" max="14079" width="3.7109375" style="33" customWidth="1"/>
    <col min="14080" max="14080" width="4.85546875" style="33" customWidth="1"/>
    <col min="14081" max="14081" width="5.28515625" style="33" customWidth="1"/>
    <col min="14082" max="14082" width="31.140625" style="33" customWidth="1"/>
    <col min="14083" max="14083" width="7.7109375" style="33" customWidth="1"/>
    <col min="14084" max="14084" width="2.28515625" style="33" customWidth="1"/>
    <col min="14085" max="14085" width="11.7109375" style="33" customWidth="1"/>
    <col min="14086" max="14086" width="2.42578125" style="33" customWidth="1"/>
    <col min="14087" max="14087" width="11.7109375" style="33" customWidth="1"/>
    <col min="14088" max="14088" width="2.28515625" style="33" customWidth="1"/>
    <col min="14089" max="14089" width="10.85546875" style="33" customWidth="1"/>
    <col min="14090" max="14090" width="2.28515625" style="33" customWidth="1"/>
    <col min="14091" max="14091" width="11.140625" style="33" customWidth="1"/>
    <col min="14092" max="14092" width="1.85546875" style="33" customWidth="1"/>
    <col min="14093" max="14093" width="11" style="33" customWidth="1"/>
    <col min="14094" max="14094" width="0.85546875" style="33" customWidth="1"/>
    <col min="14095" max="14095" width="1.85546875" style="33" customWidth="1"/>
    <col min="14096" max="14096" width="11.85546875" style="33" bestFit="1" customWidth="1"/>
    <col min="14097" max="14097" width="15.140625" style="33" bestFit="1" customWidth="1"/>
    <col min="14098" max="14098" width="5" style="33" customWidth="1"/>
    <col min="14099" max="14099" width="10.28515625" style="33" bestFit="1" customWidth="1"/>
    <col min="14100" max="14100" width="5" style="33" customWidth="1"/>
    <col min="14101" max="14101" width="10.28515625" style="33" bestFit="1" customWidth="1"/>
    <col min="14102" max="14104" width="9" style="33"/>
    <col min="14105" max="14105" width="10.28515625" style="33" bestFit="1" customWidth="1"/>
    <col min="14106" max="14334" width="9" style="33"/>
    <col min="14335" max="14335" width="3.7109375" style="33" customWidth="1"/>
    <col min="14336" max="14336" width="4.85546875" style="33" customWidth="1"/>
    <col min="14337" max="14337" width="5.28515625" style="33" customWidth="1"/>
    <col min="14338" max="14338" width="31.140625" style="33" customWidth="1"/>
    <col min="14339" max="14339" width="7.7109375" style="33" customWidth="1"/>
    <col min="14340" max="14340" width="2.28515625" style="33" customWidth="1"/>
    <col min="14341" max="14341" width="11.7109375" style="33" customWidth="1"/>
    <col min="14342" max="14342" width="2.42578125" style="33" customWidth="1"/>
    <col min="14343" max="14343" width="11.7109375" style="33" customWidth="1"/>
    <col min="14344" max="14344" width="2.28515625" style="33" customWidth="1"/>
    <col min="14345" max="14345" width="10.85546875" style="33" customWidth="1"/>
    <col min="14346" max="14346" width="2.28515625" style="33" customWidth="1"/>
    <col min="14347" max="14347" width="11.140625" style="33" customWidth="1"/>
    <col min="14348" max="14348" width="1.85546875" style="33" customWidth="1"/>
    <col min="14349" max="14349" width="11" style="33" customWidth="1"/>
    <col min="14350" max="14350" width="0.85546875" style="33" customWidth="1"/>
    <col min="14351" max="14351" width="1.85546875" style="33" customWidth="1"/>
    <col min="14352" max="14352" width="11.85546875" style="33" bestFit="1" customWidth="1"/>
    <col min="14353" max="14353" width="15.140625" style="33" bestFit="1" customWidth="1"/>
    <col min="14354" max="14354" width="5" style="33" customWidth="1"/>
    <col min="14355" max="14355" width="10.28515625" style="33" bestFit="1" customWidth="1"/>
    <col min="14356" max="14356" width="5" style="33" customWidth="1"/>
    <col min="14357" max="14357" width="10.28515625" style="33" bestFit="1" customWidth="1"/>
    <col min="14358" max="14360" width="9" style="33"/>
    <col min="14361" max="14361" width="10.28515625" style="33" bestFit="1" customWidth="1"/>
    <col min="14362" max="14590" width="9" style="33"/>
    <col min="14591" max="14591" width="3.7109375" style="33" customWidth="1"/>
    <col min="14592" max="14592" width="4.85546875" style="33" customWidth="1"/>
    <col min="14593" max="14593" width="5.28515625" style="33" customWidth="1"/>
    <col min="14594" max="14594" width="31.140625" style="33" customWidth="1"/>
    <col min="14595" max="14595" width="7.7109375" style="33" customWidth="1"/>
    <col min="14596" max="14596" width="2.28515625" style="33" customWidth="1"/>
    <col min="14597" max="14597" width="11.7109375" style="33" customWidth="1"/>
    <col min="14598" max="14598" width="2.42578125" style="33" customWidth="1"/>
    <col min="14599" max="14599" width="11.7109375" style="33" customWidth="1"/>
    <col min="14600" max="14600" width="2.28515625" style="33" customWidth="1"/>
    <col min="14601" max="14601" width="10.85546875" style="33" customWidth="1"/>
    <col min="14602" max="14602" width="2.28515625" style="33" customWidth="1"/>
    <col min="14603" max="14603" width="11.140625" style="33" customWidth="1"/>
    <col min="14604" max="14604" width="1.85546875" style="33" customWidth="1"/>
    <col min="14605" max="14605" width="11" style="33" customWidth="1"/>
    <col min="14606" max="14606" width="0.85546875" style="33" customWidth="1"/>
    <col min="14607" max="14607" width="1.85546875" style="33" customWidth="1"/>
    <col min="14608" max="14608" width="11.85546875" style="33" bestFit="1" customWidth="1"/>
    <col min="14609" max="14609" width="15.140625" style="33" bestFit="1" customWidth="1"/>
    <col min="14610" max="14610" width="5" style="33" customWidth="1"/>
    <col min="14611" max="14611" width="10.28515625" style="33" bestFit="1" customWidth="1"/>
    <col min="14612" max="14612" width="5" style="33" customWidth="1"/>
    <col min="14613" max="14613" width="10.28515625" style="33" bestFit="1" customWidth="1"/>
    <col min="14614" max="14616" width="9" style="33"/>
    <col min="14617" max="14617" width="10.28515625" style="33" bestFit="1" customWidth="1"/>
    <col min="14618" max="14846" width="9" style="33"/>
    <col min="14847" max="14847" width="3.7109375" style="33" customWidth="1"/>
    <col min="14848" max="14848" width="4.85546875" style="33" customWidth="1"/>
    <col min="14849" max="14849" width="5.28515625" style="33" customWidth="1"/>
    <col min="14850" max="14850" width="31.140625" style="33" customWidth="1"/>
    <col min="14851" max="14851" width="7.7109375" style="33" customWidth="1"/>
    <col min="14852" max="14852" width="2.28515625" style="33" customWidth="1"/>
    <col min="14853" max="14853" width="11.7109375" style="33" customWidth="1"/>
    <col min="14854" max="14854" width="2.42578125" style="33" customWidth="1"/>
    <col min="14855" max="14855" width="11.7109375" style="33" customWidth="1"/>
    <col min="14856" max="14856" width="2.28515625" style="33" customWidth="1"/>
    <col min="14857" max="14857" width="10.85546875" style="33" customWidth="1"/>
    <col min="14858" max="14858" width="2.28515625" style="33" customWidth="1"/>
    <col min="14859" max="14859" width="11.140625" style="33" customWidth="1"/>
    <col min="14860" max="14860" width="1.85546875" style="33" customWidth="1"/>
    <col min="14861" max="14861" width="11" style="33" customWidth="1"/>
    <col min="14862" max="14862" width="0.85546875" style="33" customWidth="1"/>
    <col min="14863" max="14863" width="1.85546875" style="33" customWidth="1"/>
    <col min="14864" max="14864" width="11.85546875" style="33" bestFit="1" customWidth="1"/>
    <col min="14865" max="14865" width="15.140625" style="33" bestFit="1" customWidth="1"/>
    <col min="14866" max="14866" width="5" style="33" customWidth="1"/>
    <col min="14867" max="14867" width="10.28515625" style="33" bestFit="1" customWidth="1"/>
    <col min="14868" max="14868" width="5" style="33" customWidth="1"/>
    <col min="14869" max="14869" width="10.28515625" style="33" bestFit="1" customWidth="1"/>
    <col min="14870" max="14872" width="9" style="33"/>
    <col min="14873" max="14873" width="10.28515625" style="33" bestFit="1" customWidth="1"/>
    <col min="14874" max="15102" width="9" style="33"/>
    <col min="15103" max="15103" width="3.7109375" style="33" customWidth="1"/>
    <col min="15104" max="15104" width="4.85546875" style="33" customWidth="1"/>
    <col min="15105" max="15105" width="5.28515625" style="33" customWidth="1"/>
    <col min="15106" max="15106" width="31.140625" style="33" customWidth="1"/>
    <col min="15107" max="15107" width="7.7109375" style="33" customWidth="1"/>
    <col min="15108" max="15108" width="2.28515625" style="33" customWidth="1"/>
    <col min="15109" max="15109" width="11.7109375" style="33" customWidth="1"/>
    <col min="15110" max="15110" width="2.42578125" style="33" customWidth="1"/>
    <col min="15111" max="15111" width="11.7109375" style="33" customWidth="1"/>
    <col min="15112" max="15112" width="2.28515625" style="33" customWidth="1"/>
    <col min="15113" max="15113" width="10.85546875" style="33" customWidth="1"/>
    <col min="15114" max="15114" width="2.28515625" style="33" customWidth="1"/>
    <col min="15115" max="15115" width="11.140625" style="33" customWidth="1"/>
    <col min="15116" max="15116" width="1.85546875" style="33" customWidth="1"/>
    <col min="15117" max="15117" width="11" style="33" customWidth="1"/>
    <col min="15118" max="15118" width="0.85546875" style="33" customWidth="1"/>
    <col min="15119" max="15119" width="1.85546875" style="33" customWidth="1"/>
    <col min="15120" max="15120" width="11.85546875" style="33" bestFit="1" customWidth="1"/>
    <col min="15121" max="15121" width="15.140625" style="33" bestFit="1" customWidth="1"/>
    <col min="15122" max="15122" width="5" style="33" customWidth="1"/>
    <col min="15123" max="15123" width="10.28515625" style="33" bestFit="1" customWidth="1"/>
    <col min="15124" max="15124" width="5" style="33" customWidth="1"/>
    <col min="15125" max="15125" width="10.28515625" style="33" bestFit="1" customWidth="1"/>
    <col min="15126" max="15128" width="9" style="33"/>
    <col min="15129" max="15129" width="10.28515625" style="33" bestFit="1" customWidth="1"/>
    <col min="15130" max="15358" width="9" style="33"/>
    <col min="15359" max="15359" width="3.7109375" style="33" customWidth="1"/>
    <col min="15360" max="15360" width="4.85546875" style="33" customWidth="1"/>
    <col min="15361" max="15361" width="5.28515625" style="33" customWidth="1"/>
    <col min="15362" max="15362" width="31.140625" style="33" customWidth="1"/>
    <col min="15363" max="15363" width="7.7109375" style="33" customWidth="1"/>
    <col min="15364" max="15364" width="2.28515625" style="33" customWidth="1"/>
    <col min="15365" max="15365" width="11.7109375" style="33" customWidth="1"/>
    <col min="15366" max="15366" width="2.42578125" style="33" customWidth="1"/>
    <col min="15367" max="15367" width="11.7109375" style="33" customWidth="1"/>
    <col min="15368" max="15368" width="2.28515625" style="33" customWidth="1"/>
    <col min="15369" max="15369" width="10.85546875" style="33" customWidth="1"/>
    <col min="15370" max="15370" width="2.28515625" style="33" customWidth="1"/>
    <col min="15371" max="15371" width="11.140625" style="33" customWidth="1"/>
    <col min="15372" max="15372" width="1.85546875" style="33" customWidth="1"/>
    <col min="15373" max="15373" width="11" style="33" customWidth="1"/>
    <col min="15374" max="15374" width="0.85546875" style="33" customWidth="1"/>
    <col min="15375" max="15375" width="1.85546875" style="33" customWidth="1"/>
    <col min="15376" max="15376" width="11.85546875" style="33" bestFit="1" customWidth="1"/>
    <col min="15377" max="15377" width="15.140625" style="33" bestFit="1" customWidth="1"/>
    <col min="15378" max="15378" width="5" style="33" customWidth="1"/>
    <col min="15379" max="15379" width="10.28515625" style="33" bestFit="1" customWidth="1"/>
    <col min="15380" max="15380" width="5" style="33" customWidth="1"/>
    <col min="15381" max="15381" width="10.28515625" style="33" bestFit="1" customWidth="1"/>
    <col min="15382" max="15384" width="9" style="33"/>
    <col min="15385" max="15385" width="10.28515625" style="33" bestFit="1" customWidth="1"/>
    <col min="15386" max="15614" width="9" style="33"/>
    <col min="15615" max="15615" width="3.7109375" style="33" customWidth="1"/>
    <col min="15616" max="15616" width="4.85546875" style="33" customWidth="1"/>
    <col min="15617" max="15617" width="5.28515625" style="33" customWidth="1"/>
    <col min="15618" max="15618" width="31.140625" style="33" customWidth="1"/>
    <col min="15619" max="15619" width="7.7109375" style="33" customWidth="1"/>
    <col min="15620" max="15620" width="2.28515625" style="33" customWidth="1"/>
    <col min="15621" max="15621" width="11.7109375" style="33" customWidth="1"/>
    <col min="15622" max="15622" width="2.42578125" style="33" customWidth="1"/>
    <col min="15623" max="15623" width="11.7109375" style="33" customWidth="1"/>
    <col min="15624" max="15624" width="2.28515625" style="33" customWidth="1"/>
    <col min="15625" max="15625" width="10.85546875" style="33" customWidth="1"/>
    <col min="15626" max="15626" width="2.28515625" style="33" customWidth="1"/>
    <col min="15627" max="15627" width="11.140625" style="33" customWidth="1"/>
    <col min="15628" max="15628" width="1.85546875" style="33" customWidth="1"/>
    <col min="15629" max="15629" width="11" style="33" customWidth="1"/>
    <col min="15630" max="15630" width="0.85546875" style="33" customWidth="1"/>
    <col min="15631" max="15631" width="1.85546875" style="33" customWidth="1"/>
    <col min="15632" max="15632" width="11.85546875" style="33" bestFit="1" customWidth="1"/>
    <col min="15633" max="15633" width="15.140625" style="33" bestFit="1" customWidth="1"/>
    <col min="15634" max="15634" width="5" style="33" customWidth="1"/>
    <col min="15635" max="15635" width="10.28515625" style="33" bestFit="1" customWidth="1"/>
    <col min="15636" max="15636" width="5" style="33" customWidth="1"/>
    <col min="15637" max="15637" width="10.28515625" style="33" bestFit="1" customWidth="1"/>
    <col min="15638" max="15640" width="9" style="33"/>
    <col min="15641" max="15641" width="10.28515625" style="33" bestFit="1" customWidth="1"/>
    <col min="15642" max="15870" width="9" style="33"/>
    <col min="15871" max="15871" width="3.7109375" style="33" customWidth="1"/>
    <col min="15872" max="15872" width="4.85546875" style="33" customWidth="1"/>
    <col min="15873" max="15873" width="5.28515625" style="33" customWidth="1"/>
    <col min="15874" max="15874" width="31.140625" style="33" customWidth="1"/>
    <col min="15875" max="15875" width="7.7109375" style="33" customWidth="1"/>
    <col min="15876" max="15876" width="2.28515625" style="33" customWidth="1"/>
    <col min="15877" max="15877" width="11.7109375" style="33" customWidth="1"/>
    <col min="15878" max="15878" width="2.42578125" style="33" customWidth="1"/>
    <col min="15879" max="15879" width="11.7109375" style="33" customWidth="1"/>
    <col min="15880" max="15880" width="2.28515625" style="33" customWidth="1"/>
    <col min="15881" max="15881" width="10.85546875" style="33" customWidth="1"/>
    <col min="15882" max="15882" width="2.28515625" style="33" customWidth="1"/>
    <col min="15883" max="15883" width="11.140625" style="33" customWidth="1"/>
    <col min="15884" max="15884" width="1.85546875" style="33" customWidth="1"/>
    <col min="15885" max="15885" width="11" style="33" customWidth="1"/>
    <col min="15886" max="15886" width="0.85546875" style="33" customWidth="1"/>
    <col min="15887" max="15887" width="1.85546875" style="33" customWidth="1"/>
    <col min="15888" max="15888" width="11.85546875" style="33" bestFit="1" customWidth="1"/>
    <col min="15889" max="15889" width="15.140625" style="33" bestFit="1" customWidth="1"/>
    <col min="15890" max="15890" width="5" style="33" customWidth="1"/>
    <col min="15891" max="15891" width="10.28515625" style="33" bestFit="1" customWidth="1"/>
    <col min="15892" max="15892" width="5" style="33" customWidth="1"/>
    <col min="15893" max="15893" width="10.28515625" style="33" bestFit="1" customWidth="1"/>
    <col min="15894" max="15896" width="9" style="33"/>
    <col min="15897" max="15897" width="10.28515625" style="33" bestFit="1" customWidth="1"/>
    <col min="15898" max="16126" width="9" style="33"/>
    <col min="16127" max="16127" width="3.7109375" style="33" customWidth="1"/>
    <col min="16128" max="16128" width="4.85546875" style="33" customWidth="1"/>
    <col min="16129" max="16129" width="5.28515625" style="33" customWidth="1"/>
    <col min="16130" max="16130" width="31.140625" style="33" customWidth="1"/>
    <col min="16131" max="16131" width="7.7109375" style="33" customWidth="1"/>
    <col min="16132" max="16132" width="2.28515625" style="33" customWidth="1"/>
    <col min="16133" max="16133" width="11.7109375" style="33" customWidth="1"/>
    <col min="16134" max="16134" width="2.42578125" style="33" customWidth="1"/>
    <col min="16135" max="16135" width="11.7109375" style="33" customWidth="1"/>
    <col min="16136" max="16136" width="2.28515625" style="33" customWidth="1"/>
    <col min="16137" max="16137" width="10.85546875" style="33" customWidth="1"/>
    <col min="16138" max="16138" width="2.28515625" style="33" customWidth="1"/>
    <col min="16139" max="16139" width="11.140625" style="33" customWidth="1"/>
    <col min="16140" max="16140" width="1.85546875" style="33" customWidth="1"/>
    <col min="16141" max="16141" width="11" style="33" customWidth="1"/>
    <col min="16142" max="16142" width="0.85546875" style="33" customWidth="1"/>
    <col min="16143" max="16143" width="1.85546875" style="33" customWidth="1"/>
    <col min="16144" max="16144" width="11.85546875" style="33" bestFit="1" customWidth="1"/>
    <col min="16145" max="16145" width="15.140625" style="33" bestFit="1" customWidth="1"/>
    <col min="16146" max="16146" width="5" style="33" customWidth="1"/>
    <col min="16147" max="16147" width="10.28515625" style="33" bestFit="1" customWidth="1"/>
    <col min="16148" max="16148" width="5" style="33" customWidth="1"/>
    <col min="16149" max="16149" width="10.28515625" style="33" bestFit="1" customWidth="1"/>
    <col min="16150" max="16152" width="9" style="33"/>
    <col min="16153" max="16153" width="10.28515625" style="33" bestFit="1" customWidth="1"/>
    <col min="16154" max="16384" width="9" style="33"/>
  </cols>
  <sheetData>
    <row r="1" spans="1:19" s="51" customFormat="1" ht="21" x14ac:dyDescent="0.5">
      <c r="A1" s="929" t="str">
        <f>'سر برگ صفحات'!A1</f>
        <v>شرکت نمونه (سهامی عام)</v>
      </c>
      <c r="B1" s="929"/>
      <c r="C1" s="929"/>
      <c r="D1" s="929"/>
      <c r="E1" s="929"/>
      <c r="F1" s="929"/>
      <c r="G1" s="929"/>
      <c r="H1" s="929"/>
      <c r="I1" s="929"/>
      <c r="J1" s="929"/>
      <c r="K1" s="929"/>
      <c r="L1" s="929"/>
      <c r="M1" s="929"/>
      <c r="N1" s="49"/>
      <c r="O1" s="49"/>
      <c r="P1" s="50"/>
      <c r="Q1" s="50"/>
      <c r="R1" s="49"/>
      <c r="S1" s="49"/>
    </row>
    <row r="2" spans="1:19" s="51" customFormat="1" ht="21" x14ac:dyDescent="0.5">
      <c r="A2" s="930" t="str">
        <f>'سر برگ صفحات'!A14</f>
        <v>يادداشتهاي توضيحي صورت هاي مالي</v>
      </c>
      <c r="B2" s="930"/>
      <c r="C2" s="930"/>
      <c r="D2" s="930"/>
      <c r="E2" s="930"/>
      <c r="F2" s="930"/>
      <c r="G2" s="930"/>
      <c r="H2" s="930"/>
      <c r="I2" s="930"/>
      <c r="J2" s="930"/>
      <c r="K2" s="930"/>
      <c r="L2" s="930"/>
      <c r="M2" s="930"/>
      <c r="N2" s="49"/>
      <c r="O2" s="49"/>
      <c r="P2" s="50"/>
      <c r="Q2" s="50"/>
      <c r="R2" s="49"/>
      <c r="S2" s="49"/>
    </row>
    <row r="3" spans="1:19" s="51" customFormat="1" ht="21" x14ac:dyDescent="0.5">
      <c r="A3" s="930" t="str">
        <f>'سر برگ صفحات'!A3</f>
        <v>سال مالي منتهی به 29 اسفند 1398</v>
      </c>
      <c r="B3" s="930"/>
      <c r="C3" s="930"/>
      <c r="D3" s="930"/>
      <c r="E3" s="930"/>
      <c r="F3" s="930"/>
      <c r="G3" s="930"/>
      <c r="H3" s="930"/>
      <c r="I3" s="930"/>
      <c r="J3" s="930"/>
      <c r="K3" s="930"/>
      <c r="L3" s="930"/>
      <c r="M3" s="930"/>
      <c r="N3" s="49"/>
      <c r="O3" s="49"/>
      <c r="P3" s="50"/>
      <c r="Q3" s="50"/>
      <c r="R3" s="49"/>
      <c r="S3" s="49"/>
    </row>
    <row r="4" spans="1:19" s="51" customFormat="1" ht="19.5" x14ac:dyDescent="0.5">
      <c r="A4" s="60" t="s">
        <v>271</v>
      </c>
      <c r="B4" s="961" t="s">
        <v>28</v>
      </c>
      <c r="C4" s="961"/>
      <c r="D4" s="961"/>
      <c r="E4" s="961"/>
      <c r="F4" s="961"/>
      <c r="G4" s="961"/>
      <c r="H4" s="961"/>
      <c r="I4" s="961"/>
      <c r="J4" s="961"/>
      <c r="K4" s="961"/>
      <c r="L4" s="961"/>
      <c r="M4" s="961"/>
      <c r="N4" s="961"/>
      <c r="O4" s="49"/>
      <c r="P4" s="50"/>
      <c r="Q4" s="50"/>
      <c r="R4" s="49"/>
      <c r="S4" s="49"/>
    </row>
    <row r="5" spans="1:19" s="51" customFormat="1" ht="19.5" x14ac:dyDescent="0.5">
      <c r="B5" s="965" t="s">
        <v>1067</v>
      </c>
      <c r="C5" s="965"/>
      <c r="D5" s="965"/>
      <c r="E5" s="965"/>
      <c r="F5" s="965"/>
      <c r="G5" s="965"/>
      <c r="H5" s="965"/>
      <c r="I5" s="965"/>
      <c r="J5" s="965"/>
      <c r="K5" s="965"/>
      <c r="L5" s="965"/>
      <c r="M5" s="48"/>
      <c r="N5" s="49"/>
      <c r="O5" s="49"/>
      <c r="P5" s="50"/>
      <c r="Q5" s="50"/>
      <c r="R5" s="49"/>
      <c r="S5" s="49"/>
    </row>
    <row r="6" spans="1:19" s="51" customFormat="1" ht="19.5" x14ac:dyDescent="0.5">
      <c r="A6" s="60"/>
      <c r="B6" s="965"/>
      <c r="C6" s="965"/>
      <c r="D6" s="965"/>
      <c r="E6" s="965"/>
      <c r="F6" s="965"/>
      <c r="G6" s="965"/>
      <c r="H6" s="965"/>
      <c r="I6" s="965"/>
      <c r="J6" s="965"/>
      <c r="K6" s="965"/>
      <c r="L6" s="965"/>
      <c r="M6" s="48"/>
      <c r="N6" s="49"/>
      <c r="O6" s="49"/>
      <c r="P6" s="50"/>
      <c r="Q6" s="50"/>
      <c r="R6" s="49"/>
      <c r="S6" s="49"/>
    </row>
    <row r="7" spans="1:19" s="51" customFormat="1" ht="19.5" x14ac:dyDescent="0.5">
      <c r="A7" s="60"/>
      <c r="B7" s="298"/>
      <c r="C7" s="48"/>
      <c r="D7" s="48"/>
      <c r="E7" s="48"/>
      <c r="F7" s="48"/>
      <c r="G7" s="792"/>
      <c r="I7" s="444"/>
      <c r="J7" s="444" t="s">
        <v>26</v>
      </c>
      <c r="K7" s="48"/>
      <c r="L7" s="48"/>
      <c r="M7" s="48"/>
      <c r="N7" s="49"/>
      <c r="O7" s="49"/>
      <c r="P7" s="50"/>
      <c r="Q7" s="50"/>
      <c r="R7" s="49"/>
      <c r="S7" s="49"/>
    </row>
    <row r="8" spans="1:19" s="110" customFormat="1" ht="19.5" x14ac:dyDescent="0.25">
      <c r="A8" s="220"/>
      <c r="B8" s="53"/>
      <c r="C8" s="341"/>
      <c r="D8" s="300"/>
      <c r="E8" s="300"/>
      <c r="G8" s="964" t="str">
        <f>'سر برگ صفحات'!A5</f>
        <v>سال 1398</v>
      </c>
      <c r="H8" s="951"/>
      <c r="I8" s="469"/>
      <c r="J8" s="758" t="str">
        <f>'سر برگ صفحات'!A4</f>
        <v>سال 1397</v>
      </c>
      <c r="M8" s="341"/>
      <c r="N8" s="341"/>
      <c r="P8" s="342"/>
      <c r="Q8" s="342"/>
    </row>
    <row r="9" spans="1:19" ht="19.5" x14ac:dyDescent="0.25">
      <c r="B9" s="21"/>
      <c r="D9" s="106"/>
      <c r="G9" s="473" t="s">
        <v>84</v>
      </c>
      <c r="H9" s="625" t="s">
        <v>84</v>
      </c>
      <c r="I9" s="473"/>
      <c r="J9" s="625" t="s">
        <v>84</v>
      </c>
    </row>
    <row r="10" spans="1:19" ht="19.5" x14ac:dyDescent="0.25">
      <c r="B10" s="21"/>
      <c r="C10" s="86"/>
      <c r="D10" s="27" t="s">
        <v>272</v>
      </c>
      <c r="G10" s="106"/>
      <c r="I10" s="106"/>
    </row>
    <row r="11" spans="1:19" ht="19.5" x14ac:dyDescent="0.25">
      <c r="B11" s="21"/>
      <c r="D11" s="27" t="s">
        <v>193</v>
      </c>
      <c r="G11" s="106"/>
      <c r="H11" s="121"/>
      <c r="I11" s="106"/>
      <c r="J11" s="121"/>
    </row>
    <row r="12" spans="1:19" ht="19.5" x14ac:dyDescent="0.25">
      <c r="B12" s="21"/>
      <c r="D12" s="27" t="s">
        <v>162</v>
      </c>
      <c r="G12" s="106">
        <f>G10+G11</f>
        <v>0</v>
      </c>
      <c r="H12" s="132">
        <f>H10+H11</f>
        <v>0</v>
      </c>
      <c r="I12" s="106"/>
      <c r="J12" s="132">
        <f>J10+J11</f>
        <v>0</v>
      </c>
    </row>
    <row r="13" spans="1:19" x14ac:dyDescent="0.25">
      <c r="D13" s="27" t="s">
        <v>273</v>
      </c>
      <c r="G13" s="106"/>
      <c r="I13" s="106"/>
    </row>
    <row r="14" spans="1:19" x14ac:dyDescent="0.25">
      <c r="D14" s="27" t="s">
        <v>274</v>
      </c>
      <c r="G14" s="106"/>
      <c r="I14" s="106"/>
    </row>
    <row r="15" spans="1:19" x14ac:dyDescent="0.25">
      <c r="D15" s="36" t="s">
        <v>243</v>
      </c>
      <c r="G15" s="106"/>
      <c r="H15" s="121"/>
      <c r="I15" s="106"/>
      <c r="J15" s="121"/>
    </row>
    <row r="16" spans="1:19" x14ac:dyDescent="0.25">
      <c r="D16" s="27" t="s">
        <v>175</v>
      </c>
      <c r="G16" s="106">
        <f>SUM(G13:H15)</f>
        <v>0</v>
      </c>
      <c r="H16" s="132">
        <f>SUM(G13:H15)</f>
        <v>0</v>
      </c>
      <c r="I16" s="106"/>
      <c r="J16" s="132">
        <f>SUM(I13:J15)</f>
        <v>0</v>
      </c>
    </row>
    <row r="17" spans="3:10" x14ac:dyDescent="0.25">
      <c r="D17" s="559" t="s">
        <v>275</v>
      </c>
      <c r="G17" s="106"/>
      <c r="H17" s="121"/>
      <c r="I17" s="106"/>
      <c r="J17" s="121"/>
    </row>
    <row r="18" spans="3:10" x14ac:dyDescent="0.25">
      <c r="D18" s="560" t="s">
        <v>276</v>
      </c>
      <c r="G18" s="106">
        <f>SUM(G16:H17)</f>
        <v>0</v>
      </c>
      <c r="H18" s="132">
        <f>SUM(G16:H17)</f>
        <v>0</v>
      </c>
      <c r="I18" s="106"/>
      <c r="J18" s="132">
        <f>SUM(I16:J17)</f>
        <v>0</v>
      </c>
    </row>
    <row r="19" spans="3:10" x14ac:dyDescent="0.25">
      <c r="D19" s="27" t="s">
        <v>277</v>
      </c>
      <c r="G19" s="106"/>
      <c r="H19" s="121"/>
      <c r="I19" s="106"/>
      <c r="J19" s="121"/>
    </row>
    <row r="20" spans="3:10" ht="18.75" thickBot="1" x14ac:dyDescent="0.3">
      <c r="D20" s="79"/>
      <c r="G20" s="106">
        <f>G18+G19</f>
        <v>0</v>
      </c>
      <c r="H20" s="124">
        <f>H18+H19</f>
        <v>0</v>
      </c>
      <c r="I20" s="106"/>
      <c r="J20" s="124">
        <f>J18+J19</f>
        <v>0</v>
      </c>
    </row>
    <row r="21" spans="3:10" ht="18.75" thickTop="1" x14ac:dyDescent="0.25">
      <c r="D21" s="36"/>
      <c r="G21" s="106"/>
    </row>
    <row r="22" spans="3:10" x14ac:dyDescent="0.25">
      <c r="H22" s="758">
        <f>'سر برگ صفحات'!A12</f>
        <v>1398</v>
      </c>
      <c r="I22" s="760"/>
      <c r="J22" s="758">
        <f>'سر برگ صفحات'!A11</f>
        <v>1397</v>
      </c>
    </row>
    <row r="23" spans="3:10" x14ac:dyDescent="0.25">
      <c r="H23" s="561" t="s">
        <v>84</v>
      </c>
      <c r="I23" s="562"/>
      <c r="J23" s="561" t="s">
        <v>84</v>
      </c>
    </row>
    <row r="24" spans="3:10" ht="19.5" x14ac:dyDescent="0.25">
      <c r="D24" s="89" t="s">
        <v>278</v>
      </c>
    </row>
    <row r="25" spans="3:10" x14ac:dyDescent="0.25">
      <c r="D25" s="963" t="s">
        <v>279</v>
      </c>
      <c r="E25" s="963"/>
      <c r="F25" s="963"/>
    </row>
    <row r="26" spans="3:10" x14ac:dyDescent="0.25">
      <c r="D26" s="955" t="s">
        <v>280</v>
      </c>
      <c r="E26" s="955"/>
      <c r="F26" s="955"/>
    </row>
    <row r="27" spans="3:10" x14ac:dyDescent="0.25">
      <c r="D27" s="955" t="s">
        <v>281</v>
      </c>
      <c r="E27" s="955"/>
      <c r="F27" s="955"/>
    </row>
    <row r="28" spans="3:10" ht="20.25" thickBot="1" x14ac:dyDescent="0.3">
      <c r="C28" s="89"/>
      <c r="D28" s="955" t="s">
        <v>282</v>
      </c>
      <c r="E28" s="955"/>
      <c r="F28" s="955"/>
      <c r="H28" s="124">
        <f>SUM(H25:H27)</f>
        <v>0</v>
      </c>
      <c r="J28" s="124">
        <f>SUM(J25:J27)</f>
        <v>0</v>
      </c>
    </row>
    <row r="29" spans="3:10" ht="18.75" thickTop="1" x14ac:dyDescent="0.25">
      <c r="F29" s="106"/>
    </row>
    <row r="30" spans="3:10" x14ac:dyDescent="0.25">
      <c r="F30" s="106"/>
    </row>
    <row r="31" spans="3:10" x14ac:dyDescent="0.25">
      <c r="F31" s="106"/>
    </row>
    <row r="41" spans="1:15" s="36" customFormat="1" ht="15.75" x14ac:dyDescent="0.25">
      <c r="A41" s="948" t="s">
        <v>918</v>
      </c>
      <c r="B41" s="948"/>
      <c r="C41" s="948"/>
      <c r="D41" s="948"/>
      <c r="E41" s="948"/>
      <c r="F41" s="948"/>
      <c r="G41" s="948"/>
      <c r="H41" s="948"/>
      <c r="I41" s="948"/>
      <c r="J41" s="948"/>
      <c r="K41" s="948"/>
      <c r="L41" s="948"/>
      <c r="N41" s="35"/>
      <c r="O41" s="35"/>
    </row>
  </sheetData>
  <mergeCells count="11">
    <mergeCell ref="A1:M1"/>
    <mergeCell ref="A2:M2"/>
    <mergeCell ref="A3:M3"/>
    <mergeCell ref="G8:H8"/>
    <mergeCell ref="B5:L6"/>
    <mergeCell ref="D28:F28"/>
    <mergeCell ref="D27:F27"/>
    <mergeCell ref="A41:L41"/>
    <mergeCell ref="B4:N4"/>
    <mergeCell ref="D25:F25"/>
    <mergeCell ref="D26:F26"/>
  </mergeCells>
  <pageMargins left="0.39370078740157483" right="0.78740157480314965" top="0.39370078740157483" bottom="0.39370078740157483" header="0.31496062992125984" footer="0.31496062992125984"/>
  <pageSetup scale="9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rightToLeft="1" view="pageBreakPreview" zoomScale="95" zoomScaleSheetLayoutView="95" workbookViewId="0"/>
  </sheetViews>
  <sheetFormatPr defaultRowHeight="18" x14ac:dyDescent="0.25"/>
  <cols>
    <col min="1" max="1" width="4.7109375" style="127" bestFit="1" customWidth="1"/>
    <col min="2" max="2" width="9.28515625" style="33" customWidth="1"/>
    <col min="3" max="3" width="0.85546875" style="33" customWidth="1"/>
    <col min="4" max="4" width="37.28515625" style="33" bestFit="1" customWidth="1"/>
    <col min="5" max="5" width="5" style="33" customWidth="1"/>
    <col min="6" max="6" width="14.85546875" style="33" customWidth="1"/>
    <col min="7" max="7" width="1.42578125" style="33" customWidth="1"/>
    <col min="8" max="8" width="15.140625" style="33" customWidth="1"/>
    <col min="9" max="11" width="0.85546875" style="33" customWidth="1"/>
    <col min="12" max="12" width="1.85546875" style="33" customWidth="1"/>
    <col min="13" max="13" width="11.85546875" style="107" bestFit="1" customWidth="1"/>
    <col min="14" max="14" width="15.140625" style="107" bestFit="1" customWidth="1"/>
    <col min="15" max="15" width="5" style="33" customWidth="1"/>
    <col min="16" max="16" width="10.28515625" style="33" bestFit="1" customWidth="1"/>
    <col min="17" max="17" width="5" style="33" customWidth="1"/>
    <col min="18" max="18" width="10.28515625" style="33" bestFit="1" customWidth="1"/>
    <col min="19" max="21" width="9" style="33"/>
    <col min="22" max="22" width="10.28515625" style="33" bestFit="1" customWidth="1"/>
    <col min="23" max="251" width="9" style="33"/>
    <col min="252" max="252" width="3.7109375" style="33" customWidth="1"/>
    <col min="253" max="253" width="4.85546875" style="33" customWidth="1"/>
    <col min="254" max="254" width="5.28515625" style="33" customWidth="1"/>
    <col min="255" max="255" width="31.140625" style="33" customWidth="1"/>
    <col min="256" max="256" width="7.7109375" style="33" customWidth="1"/>
    <col min="257" max="257" width="2.28515625" style="33" customWidth="1"/>
    <col min="258" max="258" width="11.7109375" style="33" customWidth="1"/>
    <col min="259" max="259" width="2.42578125" style="33" customWidth="1"/>
    <col min="260" max="260" width="11.7109375" style="33" customWidth="1"/>
    <col min="261" max="261" width="2.28515625" style="33" customWidth="1"/>
    <col min="262" max="262" width="10.85546875" style="33" customWidth="1"/>
    <col min="263" max="263" width="2.28515625" style="33" customWidth="1"/>
    <col min="264" max="264" width="11.140625" style="33" customWidth="1"/>
    <col min="265" max="265" width="1.85546875" style="33" customWidth="1"/>
    <col min="266" max="266" width="11" style="33" customWidth="1"/>
    <col min="267" max="267" width="0.85546875" style="33" customWidth="1"/>
    <col min="268" max="268" width="1.85546875" style="33" customWidth="1"/>
    <col min="269" max="269" width="11.85546875" style="33" bestFit="1" customWidth="1"/>
    <col min="270" max="270" width="15.140625" style="33" bestFit="1" customWidth="1"/>
    <col min="271" max="271" width="5" style="33" customWidth="1"/>
    <col min="272" max="272" width="10.28515625" style="33" bestFit="1" customWidth="1"/>
    <col min="273" max="273" width="5" style="33" customWidth="1"/>
    <col min="274" max="274" width="10.28515625" style="33" bestFit="1" customWidth="1"/>
    <col min="275" max="277" width="9" style="33"/>
    <col min="278" max="278" width="10.28515625" style="33" bestFit="1" customWidth="1"/>
    <col min="279" max="507" width="9" style="33"/>
    <col min="508" max="508" width="3.7109375" style="33" customWidth="1"/>
    <col min="509" max="509" width="4.85546875" style="33" customWidth="1"/>
    <col min="510" max="510" width="5.28515625" style="33" customWidth="1"/>
    <col min="511" max="511" width="31.140625" style="33" customWidth="1"/>
    <col min="512" max="512" width="7.7109375" style="33" customWidth="1"/>
    <col min="513" max="513" width="2.28515625" style="33" customWidth="1"/>
    <col min="514" max="514" width="11.7109375" style="33" customWidth="1"/>
    <col min="515" max="515" width="2.42578125" style="33" customWidth="1"/>
    <col min="516" max="516" width="11.7109375" style="33" customWidth="1"/>
    <col min="517" max="517" width="2.28515625" style="33" customWidth="1"/>
    <col min="518" max="518" width="10.85546875" style="33" customWidth="1"/>
    <col min="519" max="519" width="2.28515625" style="33" customWidth="1"/>
    <col min="520" max="520" width="11.140625" style="33" customWidth="1"/>
    <col min="521" max="521" width="1.85546875" style="33" customWidth="1"/>
    <col min="522" max="522" width="11" style="33" customWidth="1"/>
    <col min="523" max="523" width="0.85546875" style="33" customWidth="1"/>
    <col min="524" max="524" width="1.85546875" style="33" customWidth="1"/>
    <col min="525" max="525" width="11.85546875" style="33" bestFit="1" customWidth="1"/>
    <col min="526" max="526" width="15.140625" style="33" bestFit="1" customWidth="1"/>
    <col min="527" max="527" width="5" style="33" customWidth="1"/>
    <col min="528" max="528" width="10.28515625" style="33" bestFit="1" customWidth="1"/>
    <col min="529" max="529" width="5" style="33" customWidth="1"/>
    <col min="530" max="530" width="10.28515625" style="33" bestFit="1" customWidth="1"/>
    <col min="531" max="533" width="9" style="33"/>
    <col min="534" max="534" width="10.28515625" style="33" bestFit="1" customWidth="1"/>
    <col min="535" max="763" width="9" style="33"/>
    <col min="764" max="764" width="3.7109375" style="33" customWidth="1"/>
    <col min="765" max="765" width="4.85546875" style="33" customWidth="1"/>
    <col min="766" max="766" width="5.28515625" style="33" customWidth="1"/>
    <col min="767" max="767" width="31.140625" style="33" customWidth="1"/>
    <col min="768" max="768" width="7.7109375" style="33" customWidth="1"/>
    <col min="769" max="769" width="2.28515625" style="33" customWidth="1"/>
    <col min="770" max="770" width="11.7109375" style="33" customWidth="1"/>
    <col min="771" max="771" width="2.42578125" style="33" customWidth="1"/>
    <col min="772" max="772" width="11.7109375" style="33" customWidth="1"/>
    <col min="773" max="773" width="2.28515625" style="33" customWidth="1"/>
    <col min="774" max="774" width="10.85546875" style="33" customWidth="1"/>
    <col min="775" max="775" width="2.28515625" style="33" customWidth="1"/>
    <col min="776" max="776" width="11.140625" style="33" customWidth="1"/>
    <col min="777" max="777" width="1.85546875" style="33" customWidth="1"/>
    <col min="778" max="778" width="11" style="33" customWidth="1"/>
    <col min="779" max="779" width="0.85546875" style="33" customWidth="1"/>
    <col min="780" max="780" width="1.85546875" style="33" customWidth="1"/>
    <col min="781" max="781" width="11.85546875" style="33" bestFit="1" customWidth="1"/>
    <col min="782" max="782" width="15.140625" style="33" bestFit="1" customWidth="1"/>
    <col min="783" max="783" width="5" style="33" customWidth="1"/>
    <col min="784" max="784" width="10.28515625" style="33" bestFit="1" customWidth="1"/>
    <col min="785" max="785" width="5" style="33" customWidth="1"/>
    <col min="786" max="786" width="10.28515625" style="33" bestFit="1" customWidth="1"/>
    <col min="787" max="789" width="9" style="33"/>
    <col min="790" max="790" width="10.28515625" style="33" bestFit="1" customWidth="1"/>
    <col min="791" max="1019" width="9" style="33"/>
    <col min="1020" max="1020" width="3.7109375" style="33" customWidth="1"/>
    <col min="1021" max="1021" width="4.85546875" style="33" customWidth="1"/>
    <col min="1022" max="1022" width="5.28515625" style="33" customWidth="1"/>
    <col min="1023" max="1023" width="31.140625" style="33" customWidth="1"/>
    <col min="1024" max="1024" width="7.7109375" style="33" customWidth="1"/>
    <col min="1025" max="1025" width="2.28515625" style="33" customWidth="1"/>
    <col min="1026" max="1026" width="11.7109375" style="33" customWidth="1"/>
    <col min="1027" max="1027" width="2.42578125" style="33" customWidth="1"/>
    <col min="1028" max="1028" width="11.7109375" style="33" customWidth="1"/>
    <col min="1029" max="1029" width="2.28515625" style="33" customWidth="1"/>
    <col min="1030" max="1030" width="10.85546875" style="33" customWidth="1"/>
    <col min="1031" max="1031" width="2.28515625" style="33" customWidth="1"/>
    <col min="1032" max="1032" width="11.140625" style="33" customWidth="1"/>
    <col min="1033" max="1033" width="1.85546875" style="33" customWidth="1"/>
    <col min="1034" max="1034" width="11" style="33" customWidth="1"/>
    <col min="1035" max="1035" width="0.85546875" style="33" customWidth="1"/>
    <col min="1036" max="1036" width="1.85546875" style="33" customWidth="1"/>
    <col min="1037" max="1037" width="11.85546875" style="33" bestFit="1" customWidth="1"/>
    <col min="1038" max="1038" width="15.140625" style="33" bestFit="1" customWidth="1"/>
    <col min="1039" max="1039" width="5" style="33" customWidth="1"/>
    <col min="1040" max="1040" width="10.28515625" style="33" bestFit="1" customWidth="1"/>
    <col min="1041" max="1041" width="5" style="33" customWidth="1"/>
    <col min="1042" max="1042" width="10.28515625" style="33" bestFit="1" customWidth="1"/>
    <col min="1043" max="1045" width="9" style="33"/>
    <col min="1046" max="1046" width="10.28515625" style="33" bestFit="1" customWidth="1"/>
    <col min="1047" max="1275" width="9" style="33"/>
    <col min="1276" max="1276" width="3.7109375" style="33" customWidth="1"/>
    <col min="1277" max="1277" width="4.85546875" style="33" customWidth="1"/>
    <col min="1278" max="1278" width="5.28515625" style="33" customWidth="1"/>
    <col min="1279" max="1279" width="31.140625" style="33" customWidth="1"/>
    <col min="1280" max="1280" width="7.7109375" style="33" customWidth="1"/>
    <col min="1281" max="1281" width="2.28515625" style="33" customWidth="1"/>
    <col min="1282" max="1282" width="11.7109375" style="33" customWidth="1"/>
    <col min="1283" max="1283" width="2.42578125" style="33" customWidth="1"/>
    <col min="1284" max="1284" width="11.7109375" style="33" customWidth="1"/>
    <col min="1285" max="1285" width="2.28515625" style="33" customWidth="1"/>
    <col min="1286" max="1286" width="10.85546875" style="33" customWidth="1"/>
    <col min="1287" max="1287" width="2.28515625" style="33" customWidth="1"/>
    <col min="1288" max="1288" width="11.140625" style="33" customWidth="1"/>
    <col min="1289" max="1289" width="1.85546875" style="33" customWidth="1"/>
    <col min="1290" max="1290" width="11" style="33" customWidth="1"/>
    <col min="1291" max="1291" width="0.85546875" style="33" customWidth="1"/>
    <col min="1292" max="1292" width="1.85546875" style="33" customWidth="1"/>
    <col min="1293" max="1293" width="11.85546875" style="33" bestFit="1" customWidth="1"/>
    <col min="1294" max="1294" width="15.140625" style="33" bestFit="1" customWidth="1"/>
    <col min="1295" max="1295" width="5" style="33" customWidth="1"/>
    <col min="1296" max="1296" width="10.28515625" style="33" bestFit="1" customWidth="1"/>
    <col min="1297" max="1297" width="5" style="33" customWidth="1"/>
    <col min="1298" max="1298" width="10.28515625" style="33" bestFit="1" customWidth="1"/>
    <col min="1299" max="1301" width="9" style="33"/>
    <col min="1302" max="1302" width="10.28515625" style="33" bestFit="1" customWidth="1"/>
    <col min="1303" max="1531" width="9" style="33"/>
    <col min="1532" max="1532" width="3.7109375" style="33" customWidth="1"/>
    <col min="1533" max="1533" width="4.85546875" style="33" customWidth="1"/>
    <col min="1534" max="1534" width="5.28515625" style="33" customWidth="1"/>
    <col min="1535" max="1535" width="31.140625" style="33" customWidth="1"/>
    <col min="1536" max="1536" width="7.7109375" style="33" customWidth="1"/>
    <col min="1537" max="1537" width="2.28515625" style="33" customWidth="1"/>
    <col min="1538" max="1538" width="11.7109375" style="33" customWidth="1"/>
    <col min="1539" max="1539" width="2.42578125" style="33" customWidth="1"/>
    <col min="1540" max="1540" width="11.7109375" style="33" customWidth="1"/>
    <col min="1541" max="1541" width="2.28515625" style="33" customWidth="1"/>
    <col min="1542" max="1542" width="10.85546875" style="33" customWidth="1"/>
    <col min="1543" max="1543" width="2.28515625" style="33" customWidth="1"/>
    <col min="1544" max="1544" width="11.140625" style="33" customWidth="1"/>
    <col min="1545" max="1545" width="1.85546875" style="33" customWidth="1"/>
    <col min="1546" max="1546" width="11" style="33" customWidth="1"/>
    <col min="1547" max="1547" width="0.85546875" style="33" customWidth="1"/>
    <col min="1548" max="1548" width="1.85546875" style="33" customWidth="1"/>
    <col min="1549" max="1549" width="11.85546875" style="33" bestFit="1" customWidth="1"/>
    <col min="1550" max="1550" width="15.140625" style="33" bestFit="1" customWidth="1"/>
    <col min="1551" max="1551" width="5" style="33" customWidth="1"/>
    <col min="1552" max="1552" width="10.28515625" style="33" bestFit="1" customWidth="1"/>
    <col min="1553" max="1553" width="5" style="33" customWidth="1"/>
    <col min="1554" max="1554" width="10.28515625" style="33" bestFit="1" customWidth="1"/>
    <col min="1555" max="1557" width="9" style="33"/>
    <col min="1558" max="1558" width="10.28515625" style="33" bestFit="1" customWidth="1"/>
    <col min="1559" max="1787" width="9" style="33"/>
    <col min="1788" max="1788" width="3.7109375" style="33" customWidth="1"/>
    <col min="1789" max="1789" width="4.85546875" style="33" customWidth="1"/>
    <col min="1790" max="1790" width="5.28515625" style="33" customWidth="1"/>
    <col min="1791" max="1791" width="31.140625" style="33" customWidth="1"/>
    <col min="1792" max="1792" width="7.7109375" style="33" customWidth="1"/>
    <col min="1793" max="1793" width="2.28515625" style="33" customWidth="1"/>
    <col min="1794" max="1794" width="11.7109375" style="33" customWidth="1"/>
    <col min="1795" max="1795" width="2.42578125" style="33" customWidth="1"/>
    <col min="1796" max="1796" width="11.7109375" style="33" customWidth="1"/>
    <col min="1797" max="1797" width="2.28515625" style="33" customWidth="1"/>
    <col min="1798" max="1798" width="10.85546875" style="33" customWidth="1"/>
    <col min="1799" max="1799" width="2.28515625" style="33" customWidth="1"/>
    <col min="1800" max="1800" width="11.140625" style="33" customWidth="1"/>
    <col min="1801" max="1801" width="1.85546875" style="33" customWidth="1"/>
    <col min="1802" max="1802" width="11" style="33" customWidth="1"/>
    <col min="1803" max="1803" width="0.85546875" style="33" customWidth="1"/>
    <col min="1804" max="1804" width="1.85546875" style="33" customWidth="1"/>
    <col min="1805" max="1805" width="11.85546875" style="33" bestFit="1" customWidth="1"/>
    <col min="1806" max="1806" width="15.140625" style="33" bestFit="1" customWidth="1"/>
    <col min="1807" max="1807" width="5" style="33" customWidth="1"/>
    <col min="1808" max="1808" width="10.28515625" style="33" bestFit="1" customWidth="1"/>
    <col min="1809" max="1809" width="5" style="33" customWidth="1"/>
    <col min="1810" max="1810" width="10.28515625" style="33" bestFit="1" customWidth="1"/>
    <col min="1811" max="1813" width="9" style="33"/>
    <col min="1814" max="1814" width="10.28515625" style="33" bestFit="1" customWidth="1"/>
    <col min="1815" max="2043" width="9" style="33"/>
    <col min="2044" max="2044" width="3.7109375" style="33" customWidth="1"/>
    <col min="2045" max="2045" width="4.85546875" style="33" customWidth="1"/>
    <col min="2046" max="2046" width="5.28515625" style="33" customWidth="1"/>
    <col min="2047" max="2047" width="31.140625" style="33" customWidth="1"/>
    <col min="2048" max="2048" width="7.7109375" style="33" customWidth="1"/>
    <col min="2049" max="2049" width="2.28515625" style="33" customWidth="1"/>
    <col min="2050" max="2050" width="11.7109375" style="33" customWidth="1"/>
    <col min="2051" max="2051" width="2.42578125" style="33" customWidth="1"/>
    <col min="2052" max="2052" width="11.7109375" style="33" customWidth="1"/>
    <col min="2053" max="2053" width="2.28515625" style="33" customWidth="1"/>
    <col min="2054" max="2054" width="10.85546875" style="33" customWidth="1"/>
    <col min="2055" max="2055" width="2.28515625" style="33" customWidth="1"/>
    <col min="2056" max="2056" width="11.140625" style="33" customWidth="1"/>
    <col min="2057" max="2057" width="1.85546875" style="33" customWidth="1"/>
    <col min="2058" max="2058" width="11" style="33" customWidth="1"/>
    <col min="2059" max="2059" width="0.85546875" style="33" customWidth="1"/>
    <col min="2060" max="2060" width="1.85546875" style="33" customWidth="1"/>
    <col min="2061" max="2061" width="11.85546875" style="33" bestFit="1" customWidth="1"/>
    <col min="2062" max="2062" width="15.140625" style="33" bestFit="1" customWidth="1"/>
    <col min="2063" max="2063" width="5" style="33" customWidth="1"/>
    <col min="2064" max="2064" width="10.28515625" style="33" bestFit="1" customWidth="1"/>
    <col min="2065" max="2065" width="5" style="33" customWidth="1"/>
    <col min="2066" max="2066" width="10.28515625" style="33" bestFit="1" customWidth="1"/>
    <col min="2067" max="2069" width="9" style="33"/>
    <col min="2070" max="2070" width="10.28515625" style="33" bestFit="1" customWidth="1"/>
    <col min="2071" max="2299" width="9" style="33"/>
    <col min="2300" max="2300" width="3.7109375" style="33" customWidth="1"/>
    <col min="2301" max="2301" width="4.85546875" style="33" customWidth="1"/>
    <col min="2302" max="2302" width="5.28515625" style="33" customWidth="1"/>
    <col min="2303" max="2303" width="31.140625" style="33" customWidth="1"/>
    <col min="2304" max="2304" width="7.7109375" style="33" customWidth="1"/>
    <col min="2305" max="2305" width="2.28515625" style="33" customWidth="1"/>
    <col min="2306" max="2306" width="11.7109375" style="33" customWidth="1"/>
    <col min="2307" max="2307" width="2.42578125" style="33" customWidth="1"/>
    <col min="2308" max="2308" width="11.7109375" style="33" customWidth="1"/>
    <col min="2309" max="2309" width="2.28515625" style="33" customWidth="1"/>
    <col min="2310" max="2310" width="10.85546875" style="33" customWidth="1"/>
    <col min="2311" max="2311" width="2.28515625" style="33" customWidth="1"/>
    <col min="2312" max="2312" width="11.140625" style="33" customWidth="1"/>
    <col min="2313" max="2313" width="1.85546875" style="33" customWidth="1"/>
    <col min="2314" max="2314" width="11" style="33" customWidth="1"/>
    <col min="2315" max="2315" width="0.85546875" style="33" customWidth="1"/>
    <col min="2316" max="2316" width="1.85546875" style="33" customWidth="1"/>
    <col min="2317" max="2317" width="11.85546875" style="33" bestFit="1" customWidth="1"/>
    <col min="2318" max="2318" width="15.140625" style="33" bestFit="1" customWidth="1"/>
    <col min="2319" max="2319" width="5" style="33" customWidth="1"/>
    <col min="2320" max="2320" width="10.28515625" style="33" bestFit="1" customWidth="1"/>
    <col min="2321" max="2321" width="5" style="33" customWidth="1"/>
    <col min="2322" max="2322" width="10.28515625" style="33" bestFit="1" customWidth="1"/>
    <col min="2323" max="2325" width="9" style="33"/>
    <col min="2326" max="2326" width="10.28515625" style="33" bestFit="1" customWidth="1"/>
    <col min="2327" max="2555" width="9" style="33"/>
    <col min="2556" max="2556" width="3.7109375" style="33" customWidth="1"/>
    <col min="2557" max="2557" width="4.85546875" style="33" customWidth="1"/>
    <col min="2558" max="2558" width="5.28515625" style="33" customWidth="1"/>
    <col min="2559" max="2559" width="31.140625" style="33" customWidth="1"/>
    <col min="2560" max="2560" width="7.7109375" style="33" customWidth="1"/>
    <col min="2561" max="2561" width="2.28515625" style="33" customWidth="1"/>
    <col min="2562" max="2562" width="11.7109375" style="33" customWidth="1"/>
    <col min="2563" max="2563" width="2.42578125" style="33" customWidth="1"/>
    <col min="2564" max="2564" width="11.7109375" style="33" customWidth="1"/>
    <col min="2565" max="2565" width="2.28515625" style="33" customWidth="1"/>
    <col min="2566" max="2566" width="10.85546875" style="33" customWidth="1"/>
    <col min="2567" max="2567" width="2.28515625" style="33" customWidth="1"/>
    <col min="2568" max="2568" width="11.140625" style="33" customWidth="1"/>
    <col min="2569" max="2569" width="1.85546875" style="33" customWidth="1"/>
    <col min="2570" max="2570" width="11" style="33" customWidth="1"/>
    <col min="2571" max="2571" width="0.85546875" style="33" customWidth="1"/>
    <col min="2572" max="2572" width="1.85546875" style="33" customWidth="1"/>
    <col min="2573" max="2573" width="11.85546875" style="33" bestFit="1" customWidth="1"/>
    <col min="2574" max="2574" width="15.140625" style="33" bestFit="1" customWidth="1"/>
    <col min="2575" max="2575" width="5" style="33" customWidth="1"/>
    <col min="2576" max="2576" width="10.28515625" style="33" bestFit="1" customWidth="1"/>
    <col min="2577" max="2577" width="5" style="33" customWidth="1"/>
    <col min="2578" max="2578" width="10.28515625" style="33" bestFit="1" customWidth="1"/>
    <col min="2579" max="2581" width="9" style="33"/>
    <col min="2582" max="2582" width="10.28515625" style="33" bestFit="1" customWidth="1"/>
    <col min="2583" max="2811" width="9" style="33"/>
    <col min="2812" max="2812" width="3.7109375" style="33" customWidth="1"/>
    <col min="2813" max="2813" width="4.85546875" style="33" customWidth="1"/>
    <col min="2814" max="2814" width="5.28515625" style="33" customWidth="1"/>
    <col min="2815" max="2815" width="31.140625" style="33" customWidth="1"/>
    <col min="2816" max="2816" width="7.7109375" style="33" customWidth="1"/>
    <col min="2817" max="2817" width="2.28515625" style="33" customWidth="1"/>
    <col min="2818" max="2818" width="11.7109375" style="33" customWidth="1"/>
    <col min="2819" max="2819" width="2.42578125" style="33" customWidth="1"/>
    <col min="2820" max="2820" width="11.7109375" style="33" customWidth="1"/>
    <col min="2821" max="2821" width="2.28515625" style="33" customWidth="1"/>
    <col min="2822" max="2822" width="10.85546875" style="33" customWidth="1"/>
    <col min="2823" max="2823" width="2.28515625" style="33" customWidth="1"/>
    <col min="2824" max="2824" width="11.140625" style="33" customWidth="1"/>
    <col min="2825" max="2825" width="1.85546875" style="33" customWidth="1"/>
    <col min="2826" max="2826" width="11" style="33" customWidth="1"/>
    <col min="2827" max="2827" width="0.85546875" style="33" customWidth="1"/>
    <col min="2828" max="2828" width="1.85546875" style="33" customWidth="1"/>
    <col min="2829" max="2829" width="11.85546875" style="33" bestFit="1" customWidth="1"/>
    <col min="2830" max="2830" width="15.140625" style="33" bestFit="1" customWidth="1"/>
    <col min="2831" max="2831" width="5" style="33" customWidth="1"/>
    <col min="2832" max="2832" width="10.28515625" style="33" bestFit="1" customWidth="1"/>
    <col min="2833" max="2833" width="5" style="33" customWidth="1"/>
    <col min="2834" max="2834" width="10.28515625" style="33" bestFit="1" customWidth="1"/>
    <col min="2835" max="2837" width="9" style="33"/>
    <col min="2838" max="2838" width="10.28515625" style="33" bestFit="1" customWidth="1"/>
    <col min="2839" max="3067" width="9" style="33"/>
    <col min="3068" max="3068" width="3.7109375" style="33" customWidth="1"/>
    <col min="3069" max="3069" width="4.85546875" style="33" customWidth="1"/>
    <col min="3070" max="3070" width="5.28515625" style="33" customWidth="1"/>
    <col min="3071" max="3071" width="31.140625" style="33" customWidth="1"/>
    <col min="3072" max="3072" width="7.7109375" style="33" customWidth="1"/>
    <col min="3073" max="3073" width="2.28515625" style="33" customWidth="1"/>
    <col min="3074" max="3074" width="11.7109375" style="33" customWidth="1"/>
    <col min="3075" max="3075" width="2.42578125" style="33" customWidth="1"/>
    <col min="3076" max="3076" width="11.7109375" style="33" customWidth="1"/>
    <col min="3077" max="3077" width="2.28515625" style="33" customWidth="1"/>
    <col min="3078" max="3078" width="10.85546875" style="33" customWidth="1"/>
    <col min="3079" max="3079" width="2.28515625" style="33" customWidth="1"/>
    <col min="3080" max="3080" width="11.140625" style="33" customWidth="1"/>
    <col min="3081" max="3081" width="1.85546875" style="33" customWidth="1"/>
    <col min="3082" max="3082" width="11" style="33" customWidth="1"/>
    <col min="3083" max="3083" width="0.85546875" style="33" customWidth="1"/>
    <col min="3084" max="3084" width="1.85546875" style="33" customWidth="1"/>
    <col min="3085" max="3085" width="11.85546875" style="33" bestFit="1" customWidth="1"/>
    <col min="3086" max="3086" width="15.140625" style="33" bestFit="1" customWidth="1"/>
    <col min="3087" max="3087" width="5" style="33" customWidth="1"/>
    <col min="3088" max="3088" width="10.28515625" style="33" bestFit="1" customWidth="1"/>
    <col min="3089" max="3089" width="5" style="33" customWidth="1"/>
    <col min="3090" max="3090" width="10.28515625" style="33" bestFit="1" customWidth="1"/>
    <col min="3091" max="3093" width="9" style="33"/>
    <col min="3094" max="3094" width="10.28515625" style="33" bestFit="1" customWidth="1"/>
    <col min="3095" max="3323" width="9" style="33"/>
    <col min="3324" max="3324" width="3.7109375" style="33" customWidth="1"/>
    <col min="3325" max="3325" width="4.85546875" style="33" customWidth="1"/>
    <col min="3326" max="3326" width="5.28515625" style="33" customWidth="1"/>
    <col min="3327" max="3327" width="31.140625" style="33" customWidth="1"/>
    <col min="3328" max="3328" width="7.7109375" style="33" customWidth="1"/>
    <col min="3329" max="3329" width="2.28515625" style="33" customWidth="1"/>
    <col min="3330" max="3330" width="11.7109375" style="33" customWidth="1"/>
    <col min="3331" max="3331" width="2.42578125" style="33" customWidth="1"/>
    <col min="3332" max="3332" width="11.7109375" style="33" customWidth="1"/>
    <col min="3333" max="3333" width="2.28515625" style="33" customWidth="1"/>
    <col min="3334" max="3334" width="10.85546875" style="33" customWidth="1"/>
    <col min="3335" max="3335" width="2.28515625" style="33" customWidth="1"/>
    <col min="3336" max="3336" width="11.140625" style="33" customWidth="1"/>
    <col min="3337" max="3337" width="1.85546875" style="33" customWidth="1"/>
    <col min="3338" max="3338" width="11" style="33" customWidth="1"/>
    <col min="3339" max="3339" width="0.85546875" style="33" customWidth="1"/>
    <col min="3340" max="3340" width="1.85546875" style="33" customWidth="1"/>
    <col min="3341" max="3341" width="11.85546875" style="33" bestFit="1" customWidth="1"/>
    <col min="3342" max="3342" width="15.140625" style="33" bestFit="1" customWidth="1"/>
    <col min="3343" max="3343" width="5" style="33" customWidth="1"/>
    <col min="3344" max="3344" width="10.28515625" style="33" bestFit="1" customWidth="1"/>
    <col min="3345" max="3345" width="5" style="33" customWidth="1"/>
    <col min="3346" max="3346" width="10.28515625" style="33" bestFit="1" customWidth="1"/>
    <col min="3347" max="3349" width="9" style="33"/>
    <col min="3350" max="3350" width="10.28515625" style="33" bestFit="1" customWidth="1"/>
    <col min="3351" max="3579" width="9" style="33"/>
    <col min="3580" max="3580" width="3.7109375" style="33" customWidth="1"/>
    <col min="3581" max="3581" width="4.85546875" style="33" customWidth="1"/>
    <col min="3582" max="3582" width="5.28515625" style="33" customWidth="1"/>
    <col min="3583" max="3583" width="31.140625" style="33" customWidth="1"/>
    <col min="3584" max="3584" width="7.7109375" style="33" customWidth="1"/>
    <col min="3585" max="3585" width="2.28515625" style="33" customWidth="1"/>
    <col min="3586" max="3586" width="11.7109375" style="33" customWidth="1"/>
    <col min="3587" max="3587" width="2.42578125" style="33" customWidth="1"/>
    <col min="3588" max="3588" width="11.7109375" style="33" customWidth="1"/>
    <col min="3589" max="3589" width="2.28515625" style="33" customWidth="1"/>
    <col min="3590" max="3590" width="10.85546875" style="33" customWidth="1"/>
    <col min="3591" max="3591" width="2.28515625" style="33" customWidth="1"/>
    <col min="3592" max="3592" width="11.140625" style="33" customWidth="1"/>
    <col min="3593" max="3593" width="1.85546875" style="33" customWidth="1"/>
    <col min="3594" max="3594" width="11" style="33" customWidth="1"/>
    <col min="3595" max="3595" width="0.85546875" style="33" customWidth="1"/>
    <col min="3596" max="3596" width="1.85546875" style="33" customWidth="1"/>
    <col min="3597" max="3597" width="11.85546875" style="33" bestFit="1" customWidth="1"/>
    <col min="3598" max="3598" width="15.140625" style="33" bestFit="1" customWidth="1"/>
    <col min="3599" max="3599" width="5" style="33" customWidth="1"/>
    <col min="3600" max="3600" width="10.28515625" style="33" bestFit="1" customWidth="1"/>
    <col min="3601" max="3601" width="5" style="33" customWidth="1"/>
    <col min="3602" max="3602" width="10.28515625" style="33" bestFit="1" customWidth="1"/>
    <col min="3603" max="3605" width="9" style="33"/>
    <col min="3606" max="3606" width="10.28515625" style="33" bestFit="1" customWidth="1"/>
    <col min="3607" max="3835" width="9" style="33"/>
    <col min="3836" max="3836" width="3.7109375" style="33" customWidth="1"/>
    <col min="3837" max="3837" width="4.85546875" style="33" customWidth="1"/>
    <col min="3838" max="3838" width="5.28515625" style="33" customWidth="1"/>
    <col min="3839" max="3839" width="31.140625" style="33" customWidth="1"/>
    <col min="3840" max="3840" width="7.7109375" style="33" customWidth="1"/>
    <col min="3841" max="3841" width="2.28515625" style="33" customWidth="1"/>
    <col min="3842" max="3842" width="11.7109375" style="33" customWidth="1"/>
    <col min="3843" max="3843" width="2.42578125" style="33" customWidth="1"/>
    <col min="3844" max="3844" width="11.7109375" style="33" customWidth="1"/>
    <col min="3845" max="3845" width="2.28515625" style="33" customWidth="1"/>
    <col min="3846" max="3846" width="10.85546875" style="33" customWidth="1"/>
    <col min="3847" max="3847" width="2.28515625" style="33" customWidth="1"/>
    <col min="3848" max="3848" width="11.140625" style="33" customWidth="1"/>
    <col min="3849" max="3849" width="1.85546875" style="33" customWidth="1"/>
    <col min="3850" max="3850" width="11" style="33" customWidth="1"/>
    <col min="3851" max="3851" width="0.85546875" style="33" customWidth="1"/>
    <col min="3852" max="3852" width="1.85546875" style="33" customWidth="1"/>
    <col min="3853" max="3853" width="11.85546875" style="33" bestFit="1" customWidth="1"/>
    <col min="3854" max="3854" width="15.140625" style="33" bestFit="1" customWidth="1"/>
    <col min="3855" max="3855" width="5" style="33" customWidth="1"/>
    <col min="3856" max="3856" width="10.28515625" style="33" bestFit="1" customWidth="1"/>
    <col min="3857" max="3857" width="5" style="33" customWidth="1"/>
    <col min="3858" max="3858" width="10.28515625" style="33" bestFit="1" customWidth="1"/>
    <col min="3859" max="3861" width="9" style="33"/>
    <col min="3862" max="3862" width="10.28515625" style="33" bestFit="1" customWidth="1"/>
    <col min="3863" max="4091" width="9" style="33"/>
    <col min="4092" max="4092" width="3.7109375" style="33" customWidth="1"/>
    <col min="4093" max="4093" width="4.85546875" style="33" customWidth="1"/>
    <col min="4094" max="4094" width="5.28515625" style="33" customWidth="1"/>
    <col min="4095" max="4095" width="31.140625" style="33" customWidth="1"/>
    <col min="4096" max="4096" width="7.7109375" style="33" customWidth="1"/>
    <col min="4097" max="4097" width="2.28515625" style="33" customWidth="1"/>
    <col min="4098" max="4098" width="11.7109375" style="33" customWidth="1"/>
    <col min="4099" max="4099" width="2.42578125" style="33" customWidth="1"/>
    <col min="4100" max="4100" width="11.7109375" style="33" customWidth="1"/>
    <col min="4101" max="4101" width="2.28515625" style="33" customWidth="1"/>
    <col min="4102" max="4102" width="10.85546875" style="33" customWidth="1"/>
    <col min="4103" max="4103" width="2.28515625" style="33" customWidth="1"/>
    <col min="4104" max="4104" width="11.140625" style="33" customWidth="1"/>
    <col min="4105" max="4105" width="1.85546875" style="33" customWidth="1"/>
    <col min="4106" max="4106" width="11" style="33" customWidth="1"/>
    <col min="4107" max="4107" width="0.85546875" style="33" customWidth="1"/>
    <col min="4108" max="4108" width="1.85546875" style="33" customWidth="1"/>
    <col min="4109" max="4109" width="11.85546875" style="33" bestFit="1" customWidth="1"/>
    <col min="4110" max="4110" width="15.140625" style="33" bestFit="1" customWidth="1"/>
    <col min="4111" max="4111" width="5" style="33" customWidth="1"/>
    <col min="4112" max="4112" width="10.28515625" style="33" bestFit="1" customWidth="1"/>
    <col min="4113" max="4113" width="5" style="33" customWidth="1"/>
    <col min="4114" max="4114" width="10.28515625" style="33" bestFit="1" customWidth="1"/>
    <col min="4115" max="4117" width="9" style="33"/>
    <col min="4118" max="4118" width="10.28515625" style="33" bestFit="1" customWidth="1"/>
    <col min="4119" max="4347" width="9" style="33"/>
    <col min="4348" max="4348" width="3.7109375" style="33" customWidth="1"/>
    <col min="4349" max="4349" width="4.85546875" style="33" customWidth="1"/>
    <col min="4350" max="4350" width="5.28515625" style="33" customWidth="1"/>
    <col min="4351" max="4351" width="31.140625" style="33" customWidth="1"/>
    <col min="4352" max="4352" width="7.7109375" style="33" customWidth="1"/>
    <col min="4353" max="4353" width="2.28515625" style="33" customWidth="1"/>
    <col min="4354" max="4354" width="11.7109375" style="33" customWidth="1"/>
    <col min="4355" max="4355" width="2.42578125" style="33" customWidth="1"/>
    <col min="4356" max="4356" width="11.7109375" style="33" customWidth="1"/>
    <col min="4357" max="4357" width="2.28515625" style="33" customWidth="1"/>
    <col min="4358" max="4358" width="10.85546875" style="33" customWidth="1"/>
    <col min="4359" max="4359" width="2.28515625" style="33" customWidth="1"/>
    <col min="4360" max="4360" width="11.140625" style="33" customWidth="1"/>
    <col min="4361" max="4361" width="1.85546875" style="33" customWidth="1"/>
    <col min="4362" max="4362" width="11" style="33" customWidth="1"/>
    <col min="4363" max="4363" width="0.85546875" style="33" customWidth="1"/>
    <col min="4364" max="4364" width="1.85546875" style="33" customWidth="1"/>
    <col min="4365" max="4365" width="11.85546875" style="33" bestFit="1" customWidth="1"/>
    <col min="4366" max="4366" width="15.140625" style="33" bestFit="1" customWidth="1"/>
    <col min="4367" max="4367" width="5" style="33" customWidth="1"/>
    <col min="4368" max="4368" width="10.28515625" style="33" bestFit="1" customWidth="1"/>
    <col min="4369" max="4369" width="5" style="33" customWidth="1"/>
    <col min="4370" max="4370" width="10.28515625" style="33" bestFit="1" customWidth="1"/>
    <col min="4371" max="4373" width="9" style="33"/>
    <col min="4374" max="4374" width="10.28515625" style="33" bestFit="1" customWidth="1"/>
    <col min="4375" max="4603" width="9" style="33"/>
    <col min="4604" max="4604" width="3.7109375" style="33" customWidth="1"/>
    <col min="4605" max="4605" width="4.85546875" style="33" customWidth="1"/>
    <col min="4606" max="4606" width="5.28515625" style="33" customWidth="1"/>
    <col min="4607" max="4607" width="31.140625" style="33" customWidth="1"/>
    <col min="4608" max="4608" width="7.7109375" style="33" customWidth="1"/>
    <col min="4609" max="4609" width="2.28515625" style="33" customWidth="1"/>
    <col min="4610" max="4610" width="11.7109375" style="33" customWidth="1"/>
    <col min="4611" max="4611" width="2.42578125" style="33" customWidth="1"/>
    <col min="4612" max="4612" width="11.7109375" style="33" customWidth="1"/>
    <col min="4613" max="4613" width="2.28515625" style="33" customWidth="1"/>
    <col min="4614" max="4614" width="10.85546875" style="33" customWidth="1"/>
    <col min="4615" max="4615" width="2.28515625" style="33" customWidth="1"/>
    <col min="4616" max="4616" width="11.140625" style="33" customWidth="1"/>
    <col min="4617" max="4617" width="1.85546875" style="33" customWidth="1"/>
    <col min="4618" max="4618" width="11" style="33" customWidth="1"/>
    <col min="4619" max="4619" width="0.85546875" style="33" customWidth="1"/>
    <col min="4620" max="4620" width="1.85546875" style="33" customWidth="1"/>
    <col min="4621" max="4621" width="11.85546875" style="33" bestFit="1" customWidth="1"/>
    <col min="4622" max="4622" width="15.140625" style="33" bestFit="1" customWidth="1"/>
    <col min="4623" max="4623" width="5" style="33" customWidth="1"/>
    <col min="4624" max="4624" width="10.28515625" style="33" bestFit="1" customWidth="1"/>
    <col min="4625" max="4625" width="5" style="33" customWidth="1"/>
    <col min="4626" max="4626" width="10.28515625" style="33" bestFit="1" customWidth="1"/>
    <col min="4627" max="4629" width="9" style="33"/>
    <col min="4630" max="4630" width="10.28515625" style="33" bestFit="1" customWidth="1"/>
    <col min="4631" max="4859" width="9" style="33"/>
    <col min="4860" max="4860" width="3.7109375" style="33" customWidth="1"/>
    <col min="4861" max="4861" width="4.85546875" style="33" customWidth="1"/>
    <col min="4862" max="4862" width="5.28515625" style="33" customWidth="1"/>
    <col min="4863" max="4863" width="31.140625" style="33" customWidth="1"/>
    <col min="4864" max="4864" width="7.7109375" style="33" customWidth="1"/>
    <col min="4865" max="4865" width="2.28515625" style="33" customWidth="1"/>
    <col min="4866" max="4866" width="11.7109375" style="33" customWidth="1"/>
    <col min="4867" max="4867" width="2.42578125" style="33" customWidth="1"/>
    <col min="4868" max="4868" width="11.7109375" style="33" customWidth="1"/>
    <col min="4869" max="4869" width="2.28515625" style="33" customWidth="1"/>
    <col min="4870" max="4870" width="10.85546875" style="33" customWidth="1"/>
    <col min="4871" max="4871" width="2.28515625" style="33" customWidth="1"/>
    <col min="4872" max="4872" width="11.140625" style="33" customWidth="1"/>
    <col min="4873" max="4873" width="1.85546875" style="33" customWidth="1"/>
    <col min="4874" max="4874" width="11" style="33" customWidth="1"/>
    <col min="4875" max="4875" width="0.85546875" style="33" customWidth="1"/>
    <col min="4876" max="4876" width="1.85546875" style="33" customWidth="1"/>
    <col min="4877" max="4877" width="11.85546875" style="33" bestFit="1" customWidth="1"/>
    <col min="4878" max="4878" width="15.140625" style="33" bestFit="1" customWidth="1"/>
    <col min="4879" max="4879" width="5" style="33" customWidth="1"/>
    <col min="4880" max="4880" width="10.28515625" style="33" bestFit="1" customWidth="1"/>
    <col min="4881" max="4881" width="5" style="33" customWidth="1"/>
    <col min="4882" max="4882" width="10.28515625" style="33" bestFit="1" customWidth="1"/>
    <col min="4883" max="4885" width="9" style="33"/>
    <col min="4886" max="4886" width="10.28515625" style="33" bestFit="1" customWidth="1"/>
    <col min="4887" max="5115" width="9" style="33"/>
    <col min="5116" max="5116" width="3.7109375" style="33" customWidth="1"/>
    <col min="5117" max="5117" width="4.85546875" style="33" customWidth="1"/>
    <col min="5118" max="5118" width="5.28515625" style="33" customWidth="1"/>
    <col min="5119" max="5119" width="31.140625" style="33" customWidth="1"/>
    <col min="5120" max="5120" width="7.7109375" style="33" customWidth="1"/>
    <col min="5121" max="5121" width="2.28515625" style="33" customWidth="1"/>
    <col min="5122" max="5122" width="11.7109375" style="33" customWidth="1"/>
    <col min="5123" max="5123" width="2.42578125" style="33" customWidth="1"/>
    <col min="5124" max="5124" width="11.7109375" style="33" customWidth="1"/>
    <col min="5125" max="5125" width="2.28515625" style="33" customWidth="1"/>
    <col min="5126" max="5126" width="10.85546875" style="33" customWidth="1"/>
    <col min="5127" max="5127" width="2.28515625" style="33" customWidth="1"/>
    <col min="5128" max="5128" width="11.140625" style="33" customWidth="1"/>
    <col min="5129" max="5129" width="1.85546875" style="33" customWidth="1"/>
    <col min="5130" max="5130" width="11" style="33" customWidth="1"/>
    <col min="5131" max="5131" width="0.85546875" style="33" customWidth="1"/>
    <col min="5132" max="5132" width="1.85546875" style="33" customWidth="1"/>
    <col min="5133" max="5133" width="11.85546875" style="33" bestFit="1" customWidth="1"/>
    <col min="5134" max="5134" width="15.140625" style="33" bestFit="1" customWidth="1"/>
    <col min="5135" max="5135" width="5" style="33" customWidth="1"/>
    <col min="5136" max="5136" width="10.28515625" style="33" bestFit="1" customWidth="1"/>
    <col min="5137" max="5137" width="5" style="33" customWidth="1"/>
    <col min="5138" max="5138" width="10.28515625" style="33" bestFit="1" customWidth="1"/>
    <col min="5139" max="5141" width="9" style="33"/>
    <col min="5142" max="5142" width="10.28515625" style="33" bestFit="1" customWidth="1"/>
    <col min="5143" max="5371" width="9" style="33"/>
    <col min="5372" max="5372" width="3.7109375" style="33" customWidth="1"/>
    <col min="5373" max="5373" width="4.85546875" style="33" customWidth="1"/>
    <col min="5374" max="5374" width="5.28515625" style="33" customWidth="1"/>
    <col min="5375" max="5375" width="31.140625" style="33" customWidth="1"/>
    <col min="5376" max="5376" width="7.7109375" style="33" customWidth="1"/>
    <col min="5377" max="5377" width="2.28515625" style="33" customWidth="1"/>
    <col min="5378" max="5378" width="11.7109375" style="33" customWidth="1"/>
    <col min="5379" max="5379" width="2.42578125" style="33" customWidth="1"/>
    <col min="5380" max="5380" width="11.7109375" style="33" customWidth="1"/>
    <col min="5381" max="5381" width="2.28515625" style="33" customWidth="1"/>
    <col min="5382" max="5382" width="10.85546875" style="33" customWidth="1"/>
    <col min="5383" max="5383" width="2.28515625" style="33" customWidth="1"/>
    <col min="5384" max="5384" width="11.140625" style="33" customWidth="1"/>
    <col min="5385" max="5385" width="1.85546875" style="33" customWidth="1"/>
    <col min="5386" max="5386" width="11" style="33" customWidth="1"/>
    <col min="5387" max="5387" width="0.85546875" style="33" customWidth="1"/>
    <col min="5388" max="5388" width="1.85546875" style="33" customWidth="1"/>
    <col min="5389" max="5389" width="11.85546875" style="33" bestFit="1" customWidth="1"/>
    <col min="5390" max="5390" width="15.140625" style="33" bestFit="1" customWidth="1"/>
    <col min="5391" max="5391" width="5" style="33" customWidth="1"/>
    <col min="5392" max="5392" width="10.28515625" style="33" bestFit="1" customWidth="1"/>
    <col min="5393" max="5393" width="5" style="33" customWidth="1"/>
    <col min="5394" max="5394" width="10.28515625" style="33" bestFit="1" customWidth="1"/>
    <col min="5395" max="5397" width="9" style="33"/>
    <col min="5398" max="5398" width="10.28515625" style="33" bestFit="1" customWidth="1"/>
    <col min="5399" max="5627" width="9" style="33"/>
    <col min="5628" max="5628" width="3.7109375" style="33" customWidth="1"/>
    <col min="5629" max="5629" width="4.85546875" style="33" customWidth="1"/>
    <col min="5630" max="5630" width="5.28515625" style="33" customWidth="1"/>
    <col min="5631" max="5631" width="31.140625" style="33" customWidth="1"/>
    <col min="5632" max="5632" width="7.7109375" style="33" customWidth="1"/>
    <col min="5633" max="5633" width="2.28515625" style="33" customWidth="1"/>
    <col min="5634" max="5634" width="11.7109375" style="33" customWidth="1"/>
    <col min="5635" max="5635" width="2.42578125" style="33" customWidth="1"/>
    <col min="5636" max="5636" width="11.7109375" style="33" customWidth="1"/>
    <col min="5637" max="5637" width="2.28515625" style="33" customWidth="1"/>
    <col min="5638" max="5638" width="10.85546875" style="33" customWidth="1"/>
    <col min="5639" max="5639" width="2.28515625" style="33" customWidth="1"/>
    <col min="5640" max="5640" width="11.140625" style="33" customWidth="1"/>
    <col min="5641" max="5641" width="1.85546875" style="33" customWidth="1"/>
    <col min="5642" max="5642" width="11" style="33" customWidth="1"/>
    <col min="5643" max="5643" width="0.85546875" style="33" customWidth="1"/>
    <col min="5644" max="5644" width="1.85546875" style="33" customWidth="1"/>
    <col min="5645" max="5645" width="11.85546875" style="33" bestFit="1" customWidth="1"/>
    <col min="5646" max="5646" width="15.140625" style="33" bestFit="1" customWidth="1"/>
    <col min="5647" max="5647" width="5" style="33" customWidth="1"/>
    <col min="5648" max="5648" width="10.28515625" style="33" bestFit="1" customWidth="1"/>
    <col min="5649" max="5649" width="5" style="33" customWidth="1"/>
    <col min="5650" max="5650" width="10.28515625" style="33" bestFit="1" customWidth="1"/>
    <col min="5651" max="5653" width="9" style="33"/>
    <col min="5654" max="5654" width="10.28515625" style="33" bestFit="1" customWidth="1"/>
    <col min="5655" max="5883" width="9" style="33"/>
    <col min="5884" max="5884" width="3.7109375" style="33" customWidth="1"/>
    <col min="5885" max="5885" width="4.85546875" style="33" customWidth="1"/>
    <col min="5886" max="5886" width="5.28515625" style="33" customWidth="1"/>
    <col min="5887" max="5887" width="31.140625" style="33" customWidth="1"/>
    <col min="5888" max="5888" width="7.7109375" style="33" customWidth="1"/>
    <col min="5889" max="5889" width="2.28515625" style="33" customWidth="1"/>
    <col min="5890" max="5890" width="11.7109375" style="33" customWidth="1"/>
    <col min="5891" max="5891" width="2.42578125" style="33" customWidth="1"/>
    <col min="5892" max="5892" width="11.7109375" style="33" customWidth="1"/>
    <col min="5893" max="5893" width="2.28515625" style="33" customWidth="1"/>
    <col min="5894" max="5894" width="10.85546875" style="33" customWidth="1"/>
    <col min="5895" max="5895" width="2.28515625" style="33" customWidth="1"/>
    <col min="5896" max="5896" width="11.140625" style="33" customWidth="1"/>
    <col min="5897" max="5897" width="1.85546875" style="33" customWidth="1"/>
    <col min="5898" max="5898" width="11" style="33" customWidth="1"/>
    <col min="5899" max="5899" width="0.85546875" style="33" customWidth="1"/>
    <col min="5900" max="5900" width="1.85546875" style="33" customWidth="1"/>
    <col min="5901" max="5901" width="11.85546875" style="33" bestFit="1" customWidth="1"/>
    <col min="5902" max="5902" width="15.140625" style="33" bestFit="1" customWidth="1"/>
    <col min="5903" max="5903" width="5" style="33" customWidth="1"/>
    <col min="5904" max="5904" width="10.28515625" style="33" bestFit="1" customWidth="1"/>
    <col min="5905" max="5905" width="5" style="33" customWidth="1"/>
    <col min="5906" max="5906" width="10.28515625" style="33" bestFit="1" customWidth="1"/>
    <col min="5907" max="5909" width="9" style="33"/>
    <col min="5910" max="5910" width="10.28515625" style="33" bestFit="1" customWidth="1"/>
    <col min="5911" max="6139" width="9" style="33"/>
    <col min="6140" max="6140" width="3.7109375" style="33" customWidth="1"/>
    <col min="6141" max="6141" width="4.85546875" style="33" customWidth="1"/>
    <col min="6142" max="6142" width="5.28515625" style="33" customWidth="1"/>
    <col min="6143" max="6143" width="31.140625" style="33" customWidth="1"/>
    <col min="6144" max="6144" width="7.7109375" style="33" customWidth="1"/>
    <col min="6145" max="6145" width="2.28515625" style="33" customWidth="1"/>
    <col min="6146" max="6146" width="11.7109375" style="33" customWidth="1"/>
    <col min="6147" max="6147" width="2.42578125" style="33" customWidth="1"/>
    <col min="6148" max="6148" width="11.7109375" style="33" customWidth="1"/>
    <col min="6149" max="6149" width="2.28515625" style="33" customWidth="1"/>
    <col min="6150" max="6150" width="10.85546875" style="33" customWidth="1"/>
    <col min="6151" max="6151" width="2.28515625" style="33" customWidth="1"/>
    <col min="6152" max="6152" width="11.140625" style="33" customWidth="1"/>
    <col min="6153" max="6153" width="1.85546875" style="33" customWidth="1"/>
    <col min="6154" max="6154" width="11" style="33" customWidth="1"/>
    <col min="6155" max="6155" width="0.85546875" style="33" customWidth="1"/>
    <col min="6156" max="6156" width="1.85546875" style="33" customWidth="1"/>
    <col min="6157" max="6157" width="11.85546875" style="33" bestFit="1" customWidth="1"/>
    <col min="6158" max="6158" width="15.140625" style="33" bestFit="1" customWidth="1"/>
    <col min="6159" max="6159" width="5" style="33" customWidth="1"/>
    <col min="6160" max="6160" width="10.28515625" style="33" bestFit="1" customWidth="1"/>
    <col min="6161" max="6161" width="5" style="33" customWidth="1"/>
    <col min="6162" max="6162" width="10.28515625" style="33" bestFit="1" customWidth="1"/>
    <col min="6163" max="6165" width="9" style="33"/>
    <col min="6166" max="6166" width="10.28515625" style="33" bestFit="1" customWidth="1"/>
    <col min="6167" max="6395" width="9" style="33"/>
    <col min="6396" max="6396" width="3.7109375" style="33" customWidth="1"/>
    <col min="6397" max="6397" width="4.85546875" style="33" customWidth="1"/>
    <col min="6398" max="6398" width="5.28515625" style="33" customWidth="1"/>
    <col min="6399" max="6399" width="31.140625" style="33" customWidth="1"/>
    <col min="6400" max="6400" width="7.7109375" style="33" customWidth="1"/>
    <col min="6401" max="6401" width="2.28515625" style="33" customWidth="1"/>
    <col min="6402" max="6402" width="11.7109375" style="33" customWidth="1"/>
    <col min="6403" max="6403" width="2.42578125" style="33" customWidth="1"/>
    <col min="6404" max="6404" width="11.7109375" style="33" customWidth="1"/>
    <col min="6405" max="6405" width="2.28515625" style="33" customWidth="1"/>
    <col min="6406" max="6406" width="10.85546875" style="33" customWidth="1"/>
    <col min="6407" max="6407" width="2.28515625" style="33" customWidth="1"/>
    <col min="6408" max="6408" width="11.140625" style="33" customWidth="1"/>
    <col min="6409" max="6409" width="1.85546875" style="33" customWidth="1"/>
    <col min="6410" max="6410" width="11" style="33" customWidth="1"/>
    <col min="6411" max="6411" width="0.85546875" style="33" customWidth="1"/>
    <col min="6412" max="6412" width="1.85546875" style="33" customWidth="1"/>
    <col min="6413" max="6413" width="11.85546875" style="33" bestFit="1" customWidth="1"/>
    <col min="6414" max="6414" width="15.140625" style="33" bestFit="1" customWidth="1"/>
    <col min="6415" max="6415" width="5" style="33" customWidth="1"/>
    <col min="6416" max="6416" width="10.28515625" style="33" bestFit="1" customWidth="1"/>
    <col min="6417" max="6417" width="5" style="33" customWidth="1"/>
    <col min="6418" max="6418" width="10.28515625" style="33" bestFit="1" customWidth="1"/>
    <col min="6419" max="6421" width="9" style="33"/>
    <col min="6422" max="6422" width="10.28515625" style="33" bestFit="1" customWidth="1"/>
    <col min="6423" max="6651" width="9" style="33"/>
    <col min="6652" max="6652" width="3.7109375" style="33" customWidth="1"/>
    <col min="6653" max="6653" width="4.85546875" style="33" customWidth="1"/>
    <col min="6654" max="6654" width="5.28515625" style="33" customWidth="1"/>
    <col min="6655" max="6655" width="31.140625" style="33" customWidth="1"/>
    <col min="6656" max="6656" width="7.7109375" style="33" customWidth="1"/>
    <col min="6657" max="6657" width="2.28515625" style="33" customWidth="1"/>
    <col min="6658" max="6658" width="11.7109375" style="33" customWidth="1"/>
    <col min="6659" max="6659" width="2.42578125" style="33" customWidth="1"/>
    <col min="6660" max="6660" width="11.7109375" style="33" customWidth="1"/>
    <col min="6661" max="6661" width="2.28515625" style="33" customWidth="1"/>
    <col min="6662" max="6662" width="10.85546875" style="33" customWidth="1"/>
    <col min="6663" max="6663" width="2.28515625" style="33" customWidth="1"/>
    <col min="6664" max="6664" width="11.140625" style="33" customWidth="1"/>
    <col min="6665" max="6665" width="1.85546875" style="33" customWidth="1"/>
    <col min="6666" max="6666" width="11" style="33" customWidth="1"/>
    <col min="6667" max="6667" width="0.85546875" style="33" customWidth="1"/>
    <col min="6668" max="6668" width="1.85546875" style="33" customWidth="1"/>
    <col min="6669" max="6669" width="11.85546875" style="33" bestFit="1" customWidth="1"/>
    <col min="6670" max="6670" width="15.140625" style="33" bestFit="1" customWidth="1"/>
    <col min="6671" max="6671" width="5" style="33" customWidth="1"/>
    <col min="6672" max="6672" width="10.28515625" style="33" bestFit="1" customWidth="1"/>
    <col min="6673" max="6673" width="5" style="33" customWidth="1"/>
    <col min="6674" max="6674" width="10.28515625" style="33" bestFit="1" customWidth="1"/>
    <col min="6675" max="6677" width="9" style="33"/>
    <col min="6678" max="6678" width="10.28515625" style="33" bestFit="1" customWidth="1"/>
    <col min="6679" max="6907" width="9" style="33"/>
    <col min="6908" max="6908" width="3.7109375" style="33" customWidth="1"/>
    <col min="6909" max="6909" width="4.85546875" style="33" customWidth="1"/>
    <col min="6910" max="6910" width="5.28515625" style="33" customWidth="1"/>
    <col min="6911" max="6911" width="31.140625" style="33" customWidth="1"/>
    <col min="6912" max="6912" width="7.7109375" style="33" customWidth="1"/>
    <col min="6913" max="6913" width="2.28515625" style="33" customWidth="1"/>
    <col min="6914" max="6914" width="11.7109375" style="33" customWidth="1"/>
    <col min="6915" max="6915" width="2.42578125" style="33" customWidth="1"/>
    <col min="6916" max="6916" width="11.7109375" style="33" customWidth="1"/>
    <col min="6917" max="6917" width="2.28515625" style="33" customWidth="1"/>
    <col min="6918" max="6918" width="10.85546875" style="33" customWidth="1"/>
    <col min="6919" max="6919" width="2.28515625" style="33" customWidth="1"/>
    <col min="6920" max="6920" width="11.140625" style="33" customWidth="1"/>
    <col min="6921" max="6921" width="1.85546875" style="33" customWidth="1"/>
    <col min="6922" max="6922" width="11" style="33" customWidth="1"/>
    <col min="6923" max="6923" width="0.85546875" style="33" customWidth="1"/>
    <col min="6924" max="6924" width="1.85546875" style="33" customWidth="1"/>
    <col min="6925" max="6925" width="11.85546875" style="33" bestFit="1" customWidth="1"/>
    <col min="6926" max="6926" width="15.140625" style="33" bestFit="1" customWidth="1"/>
    <col min="6927" max="6927" width="5" style="33" customWidth="1"/>
    <col min="6928" max="6928" width="10.28515625" style="33" bestFit="1" customWidth="1"/>
    <col min="6929" max="6929" width="5" style="33" customWidth="1"/>
    <col min="6930" max="6930" width="10.28515625" style="33" bestFit="1" customWidth="1"/>
    <col min="6931" max="6933" width="9" style="33"/>
    <col min="6934" max="6934" width="10.28515625" style="33" bestFit="1" customWidth="1"/>
    <col min="6935" max="7163" width="9" style="33"/>
    <col min="7164" max="7164" width="3.7109375" style="33" customWidth="1"/>
    <col min="7165" max="7165" width="4.85546875" style="33" customWidth="1"/>
    <col min="7166" max="7166" width="5.28515625" style="33" customWidth="1"/>
    <col min="7167" max="7167" width="31.140625" style="33" customWidth="1"/>
    <col min="7168" max="7168" width="7.7109375" style="33" customWidth="1"/>
    <col min="7169" max="7169" width="2.28515625" style="33" customWidth="1"/>
    <col min="7170" max="7170" width="11.7109375" style="33" customWidth="1"/>
    <col min="7171" max="7171" width="2.42578125" style="33" customWidth="1"/>
    <col min="7172" max="7172" width="11.7109375" style="33" customWidth="1"/>
    <col min="7173" max="7173" width="2.28515625" style="33" customWidth="1"/>
    <col min="7174" max="7174" width="10.85546875" style="33" customWidth="1"/>
    <col min="7175" max="7175" width="2.28515625" style="33" customWidth="1"/>
    <col min="7176" max="7176" width="11.140625" style="33" customWidth="1"/>
    <col min="7177" max="7177" width="1.85546875" style="33" customWidth="1"/>
    <col min="7178" max="7178" width="11" style="33" customWidth="1"/>
    <col min="7179" max="7179" width="0.85546875" style="33" customWidth="1"/>
    <col min="7180" max="7180" width="1.85546875" style="33" customWidth="1"/>
    <col min="7181" max="7181" width="11.85546875" style="33" bestFit="1" customWidth="1"/>
    <col min="7182" max="7182" width="15.140625" style="33" bestFit="1" customWidth="1"/>
    <col min="7183" max="7183" width="5" style="33" customWidth="1"/>
    <col min="7184" max="7184" width="10.28515625" style="33" bestFit="1" customWidth="1"/>
    <col min="7185" max="7185" width="5" style="33" customWidth="1"/>
    <col min="7186" max="7186" width="10.28515625" style="33" bestFit="1" customWidth="1"/>
    <col min="7187" max="7189" width="9" style="33"/>
    <col min="7190" max="7190" width="10.28515625" style="33" bestFit="1" customWidth="1"/>
    <col min="7191" max="7419" width="9" style="33"/>
    <col min="7420" max="7420" width="3.7109375" style="33" customWidth="1"/>
    <col min="7421" max="7421" width="4.85546875" style="33" customWidth="1"/>
    <col min="7422" max="7422" width="5.28515625" style="33" customWidth="1"/>
    <col min="7423" max="7423" width="31.140625" style="33" customWidth="1"/>
    <col min="7424" max="7424" width="7.7109375" style="33" customWidth="1"/>
    <col min="7425" max="7425" width="2.28515625" style="33" customWidth="1"/>
    <col min="7426" max="7426" width="11.7109375" style="33" customWidth="1"/>
    <col min="7427" max="7427" width="2.42578125" style="33" customWidth="1"/>
    <col min="7428" max="7428" width="11.7109375" style="33" customWidth="1"/>
    <col min="7429" max="7429" width="2.28515625" style="33" customWidth="1"/>
    <col min="7430" max="7430" width="10.85546875" style="33" customWidth="1"/>
    <col min="7431" max="7431" width="2.28515625" style="33" customWidth="1"/>
    <col min="7432" max="7432" width="11.140625" style="33" customWidth="1"/>
    <col min="7433" max="7433" width="1.85546875" style="33" customWidth="1"/>
    <col min="7434" max="7434" width="11" style="33" customWidth="1"/>
    <col min="7435" max="7435" width="0.85546875" style="33" customWidth="1"/>
    <col min="7436" max="7436" width="1.85546875" style="33" customWidth="1"/>
    <col min="7437" max="7437" width="11.85546875" style="33" bestFit="1" customWidth="1"/>
    <col min="7438" max="7438" width="15.140625" style="33" bestFit="1" customWidth="1"/>
    <col min="7439" max="7439" width="5" style="33" customWidth="1"/>
    <col min="7440" max="7440" width="10.28515625" style="33" bestFit="1" customWidth="1"/>
    <col min="7441" max="7441" width="5" style="33" customWidth="1"/>
    <col min="7442" max="7442" width="10.28515625" style="33" bestFit="1" customWidth="1"/>
    <col min="7443" max="7445" width="9" style="33"/>
    <col min="7446" max="7446" width="10.28515625" style="33" bestFit="1" customWidth="1"/>
    <col min="7447" max="7675" width="9" style="33"/>
    <col min="7676" max="7676" width="3.7109375" style="33" customWidth="1"/>
    <col min="7677" max="7677" width="4.85546875" style="33" customWidth="1"/>
    <col min="7678" max="7678" width="5.28515625" style="33" customWidth="1"/>
    <col min="7679" max="7679" width="31.140625" style="33" customWidth="1"/>
    <col min="7680" max="7680" width="7.7109375" style="33" customWidth="1"/>
    <col min="7681" max="7681" width="2.28515625" style="33" customWidth="1"/>
    <col min="7682" max="7682" width="11.7109375" style="33" customWidth="1"/>
    <col min="7683" max="7683" width="2.42578125" style="33" customWidth="1"/>
    <col min="7684" max="7684" width="11.7109375" style="33" customWidth="1"/>
    <col min="7685" max="7685" width="2.28515625" style="33" customWidth="1"/>
    <col min="7686" max="7686" width="10.85546875" style="33" customWidth="1"/>
    <col min="7687" max="7687" width="2.28515625" style="33" customWidth="1"/>
    <col min="7688" max="7688" width="11.140625" style="33" customWidth="1"/>
    <col min="7689" max="7689" width="1.85546875" style="33" customWidth="1"/>
    <col min="7690" max="7690" width="11" style="33" customWidth="1"/>
    <col min="7691" max="7691" width="0.85546875" style="33" customWidth="1"/>
    <col min="7692" max="7692" width="1.85546875" style="33" customWidth="1"/>
    <col min="7693" max="7693" width="11.85546875" style="33" bestFit="1" customWidth="1"/>
    <col min="7694" max="7694" width="15.140625" style="33" bestFit="1" customWidth="1"/>
    <col min="7695" max="7695" width="5" style="33" customWidth="1"/>
    <col min="7696" max="7696" width="10.28515625" style="33" bestFit="1" customWidth="1"/>
    <col min="7697" max="7697" width="5" style="33" customWidth="1"/>
    <col min="7698" max="7698" width="10.28515625" style="33" bestFit="1" customWidth="1"/>
    <col min="7699" max="7701" width="9" style="33"/>
    <col min="7702" max="7702" width="10.28515625" style="33" bestFit="1" customWidth="1"/>
    <col min="7703" max="7931" width="9" style="33"/>
    <col min="7932" max="7932" width="3.7109375" style="33" customWidth="1"/>
    <col min="7933" max="7933" width="4.85546875" style="33" customWidth="1"/>
    <col min="7934" max="7934" width="5.28515625" style="33" customWidth="1"/>
    <col min="7935" max="7935" width="31.140625" style="33" customWidth="1"/>
    <col min="7936" max="7936" width="7.7109375" style="33" customWidth="1"/>
    <col min="7937" max="7937" width="2.28515625" style="33" customWidth="1"/>
    <col min="7938" max="7938" width="11.7109375" style="33" customWidth="1"/>
    <col min="7939" max="7939" width="2.42578125" style="33" customWidth="1"/>
    <col min="7940" max="7940" width="11.7109375" style="33" customWidth="1"/>
    <col min="7941" max="7941" width="2.28515625" style="33" customWidth="1"/>
    <col min="7942" max="7942" width="10.85546875" style="33" customWidth="1"/>
    <col min="7943" max="7943" width="2.28515625" style="33" customWidth="1"/>
    <col min="7944" max="7944" width="11.140625" style="33" customWidth="1"/>
    <col min="7945" max="7945" width="1.85546875" style="33" customWidth="1"/>
    <col min="7946" max="7946" width="11" style="33" customWidth="1"/>
    <col min="7947" max="7947" width="0.85546875" style="33" customWidth="1"/>
    <col min="7948" max="7948" width="1.85546875" style="33" customWidth="1"/>
    <col min="7949" max="7949" width="11.85546875" style="33" bestFit="1" customWidth="1"/>
    <col min="7950" max="7950" width="15.140625" style="33" bestFit="1" customWidth="1"/>
    <col min="7951" max="7951" width="5" style="33" customWidth="1"/>
    <col min="7952" max="7952" width="10.28515625" style="33" bestFit="1" customWidth="1"/>
    <col min="7953" max="7953" width="5" style="33" customWidth="1"/>
    <col min="7954" max="7954" width="10.28515625" style="33" bestFit="1" customWidth="1"/>
    <col min="7955" max="7957" width="9" style="33"/>
    <col min="7958" max="7958" width="10.28515625" style="33" bestFit="1" customWidth="1"/>
    <col min="7959" max="8187" width="9" style="33"/>
    <col min="8188" max="8188" width="3.7109375" style="33" customWidth="1"/>
    <col min="8189" max="8189" width="4.85546875" style="33" customWidth="1"/>
    <col min="8190" max="8190" width="5.28515625" style="33" customWidth="1"/>
    <col min="8191" max="8191" width="31.140625" style="33" customWidth="1"/>
    <col min="8192" max="8192" width="7.7109375" style="33" customWidth="1"/>
    <col min="8193" max="8193" width="2.28515625" style="33" customWidth="1"/>
    <col min="8194" max="8194" width="11.7109375" style="33" customWidth="1"/>
    <col min="8195" max="8195" width="2.42578125" style="33" customWidth="1"/>
    <col min="8196" max="8196" width="11.7109375" style="33" customWidth="1"/>
    <col min="8197" max="8197" width="2.28515625" style="33" customWidth="1"/>
    <col min="8198" max="8198" width="10.85546875" style="33" customWidth="1"/>
    <col min="8199" max="8199" width="2.28515625" style="33" customWidth="1"/>
    <col min="8200" max="8200" width="11.140625" style="33" customWidth="1"/>
    <col min="8201" max="8201" width="1.85546875" style="33" customWidth="1"/>
    <col min="8202" max="8202" width="11" style="33" customWidth="1"/>
    <col min="8203" max="8203" width="0.85546875" style="33" customWidth="1"/>
    <col min="8204" max="8204" width="1.85546875" style="33" customWidth="1"/>
    <col min="8205" max="8205" width="11.85546875" style="33" bestFit="1" customWidth="1"/>
    <col min="8206" max="8206" width="15.140625" style="33" bestFit="1" customWidth="1"/>
    <col min="8207" max="8207" width="5" style="33" customWidth="1"/>
    <col min="8208" max="8208" width="10.28515625" style="33" bestFit="1" customWidth="1"/>
    <col min="8209" max="8209" width="5" style="33" customWidth="1"/>
    <col min="8210" max="8210" width="10.28515625" style="33" bestFit="1" customWidth="1"/>
    <col min="8211" max="8213" width="9" style="33"/>
    <col min="8214" max="8214" width="10.28515625" style="33" bestFit="1" customWidth="1"/>
    <col min="8215" max="8443" width="9" style="33"/>
    <col min="8444" max="8444" width="3.7109375" style="33" customWidth="1"/>
    <col min="8445" max="8445" width="4.85546875" style="33" customWidth="1"/>
    <col min="8446" max="8446" width="5.28515625" style="33" customWidth="1"/>
    <col min="8447" max="8447" width="31.140625" style="33" customWidth="1"/>
    <col min="8448" max="8448" width="7.7109375" style="33" customWidth="1"/>
    <col min="8449" max="8449" width="2.28515625" style="33" customWidth="1"/>
    <col min="8450" max="8450" width="11.7109375" style="33" customWidth="1"/>
    <col min="8451" max="8451" width="2.42578125" style="33" customWidth="1"/>
    <col min="8452" max="8452" width="11.7109375" style="33" customWidth="1"/>
    <col min="8453" max="8453" width="2.28515625" style="33" customWidth="1"/>
    <col min="8454" max="8454" width="10.85546875" style="33" customWidth="1"/>
    <col min="8455" max="8455" width="2.28515625" style="33" customWidth="1"/>
    <col min="8456" max="8456" width="11.140625" style="33" customWidth="1"/>
    <col min="8457" max="8457" width="1.85546875" style="33" customWidth="1"/>
    <col min="8458" max="8458" width="11" style="33" customWidth="1"/>
    <col min="8459" max="8459" width="0.85546875" style="33" customWidth="1"/>
    <col min="8460" max="8460" width="1.85546875" style="33" customWidth="1"/>
    <col min="8461" max="8461" width="11.85546875" style="33" bestFit="1" customWidth="1"/>
    <col min="8462" max="8462" width="15.140625" style="33" bestFit="1" customWidth="1"/>
    <col min="8463" max="8463" width="5" style="33" customWidth="1"/>
    <col min="8464" max="8464" width="10.28515625" style="33" bestFit="1" customWidth="1"/>
    <col min="8465" max="8465" width="5" style="33" customWidth="1"/>
    <col min="8466" max="8466" width="10.28515625" style="33" bestFit="1" customWidth="1"/>
    <col min="8467" max="8469" width="9" style="33"/>
    <col min="8470" max="8470" width="10.28515625" style="33" bestFit="1" customWidth="1"/>
    <col min="8471" max="8699" width="9" style="33"/>
    <col min="8700" max="8700" width="3.7109375" style="33" customWidth="1"/>
    <col min="8701" max="8701" width="4.85546875" style="33" customWidth="1"/>
    <col min="8702" max="8702" width="5.28515625" style="33" customWidth="1"/>
    <col min="8703" max="8703" width="31.140625" style="33" customWidth="1"/>
    <col min="8704" max="8704" width="7.7109375" style="33" customWidth="1"/>
    <col min="8705" max="8705" width="2.28515625" style="33" customWidth="1"/>
    <col min="8706" max="8706" width="11.7109375" style="33" customWidth="1"/>
    <col min="8707" max="8707" width="2.42578125" style="33" customWidth="1"/>
    <col min="8708" max="8708" width="11.7109375" style="33" customWidth="1"/>
    <col min="8709" max="8709" width="2.28515625" style="33" customWidth="1"/>
    <col min="8710" max="8710" width="10.85546875" style="33" customWidth="1"/>
    <col min="8711" max="8711" width="2.28515625" style="33" customWidth="1"/>
    <col min="8712" max="8712" width="11.140625" style="33" customWidth="1"/>
    <col min="8713" max="8713" width="1.85546875" style="33" customWidth="1"/>
    <col min="8714" max="8714" width="11" style="33" customWidth="1"/>
    <col min="8715" max="8715" width="0.85546875" style="33" customWidth="1"/>
    <col min="8716" max="8716" width="1.85546875" style="33" customWidth="1"/>
    <col min="8717" max="8717" width="11.85546875" style="33" bestFit="1" customWidth="1"/>
    <col min="8718" max="8718" width="15.140625" style="33" bestFit="1" customWidth="1"/>
    <col min="8719" max="8719" width="5" style="33" customWidth="1"/>
    <col min="8720" max="8720" width="10.28515625" style="33" bestFit="1" customWidth="1"/>
    <col min="8721" max="8721" width="5" style="33" customWidth="1"/>
    <col min="8722" max="8722" width="10.28515625" style="33" bestFit="1" customWidth="1"/>
    <col min="8723" max="8725" width="9" style="33"/>
    <col min="8726" max="8726" width="10.28515625" style="33" bestFit="1" customWidth="1"/>
    <col min="8727" max="8955" width="9" style="33"/>
    <col min="8956" max="8956" width="3.7109375" style="33" customWidth="1"/>
    <col min="8957" max="8957" width="4.85546875" style="33" customWidth="1"/>
    <col min="8958" max="8958" width="5.28515625" style="33" customWidth="1"/>
    <col min="8959" max="8959" width="31.140625" style="33" customWidth="1"/>
    <col min="8960" max="8960" width="7.7109375" style="33" customWidth="1"/>
    <col min="8961" max="8961" width="2.28515625" style="33" customWidth="1"/>
    <col min="8962" max="8962" width="11.7109375" style="33" customWidth="1"/>
    <col min="8963" max="8963" width="2.42578125" style="33" customWidth="1"/>
    <col min="8964" max="8964" width="11.7109375" style="33" customWidth="1"/>
    <col min="8965" max="8965" width="2.28515625" style="33" customWidth="1"/>
    <col min="8966" max="8966" width="10.85546875" style="33" customWidth="1"/>
    <col min="8967" max="8967" width="2.28515625" style="33" customWidth="1"/>
    <col min="8968" max="8968" width="11.140625" style="33" customWidth="1"/>
    <col min="8969" max="8969" width="1.85546875" style="33" customWidth="1"/>
    <col min="8970" max="8970" width="11" style="33" customWidth="1"/>
    <col min="8971" max="8971" width="0.85546875" style="33" customWidth="1"/>
    <col min="8972" max="8972" width="1.85546875" style="33" customWidth="1"/>
    <col min="8973" max="8973" width="11.85546875" style="33" bestFit="1" customWidth="1"/>
    <col min="8974" max="8974" width="15.140625" style="33" bestFit="1" customWidth="1"/>
    <col min="8975" max="8975" width="5" style="33" customWidth="1"/>
    <col min="8976" max="8976" width="10.28515625" style="33" bestFit="1" customWidth="1"/>
    <col min="8977" max="8977" width="5" style="33" customWidth="1"/>
    <col min="8978" max="8978" width="10.28515625" style="33" bestFit="1" customWidth="1"/>
    <col min="8979" max="8981" width="9" style="33"/>
    <col min="8982" max="8982" width="10.28515625" style="33" bestFit="1" customWidth="1"/>
    <col min="8983" max="9211" width="9" style="33"/>
    <col min="9212" max="9212" width="3.7109375" style="33" customWidth="1"/>
    <col min="9213" max="9213" width="4.85546875" style="33" customWidth="1"/>
    <col min="9214" max="9214" width="5.28515625" style="33" customWidth="1"/>
    <col min="9215" max="9215" width="31.140625" style="33" customWidth="1"/>
    <col min="9216" max="9216" width="7.7109375" style="33" customWidth="1"/>
    <col min="9217" max="9217" width="2.28515625" style="33" customWidth="1"/>
    <col min="9218" max="9218" width="11.7109375" style="33" customWidth="1"/>
    <col min="9219" max="9219" width="2.42578125" style="33" customWidth="1"/>
    <col min="9220" max="9220" width="11.7109375" style="33" customWidth="1"/>
    <col min="9221" max="9221" width="2.28515625" style="33" customWidth="1"/>
    <col min="9222" max="9222" width="10.85546875" style="33" customWidth="1"/>
    <col min="9223" max="9223" width="2.28515625" style="33" customWidth="1"/>
    <col min="9224" max="9224" width="11.140625" style="33" customWidth="1"/>
    <col min="9225" max="9225" width="1.85546875" style="33" customWidth="1"/>
    <col min="9226" max="9226" width="11" style="33" customWidth="1"/>
    <col min="9227" max="9227" width="0.85546875" style="33" customWidth="1"/>
    <col min="9228" max="9228" width="1.85546875" style="33" customWidth="1"/>
    <col min="9229" max="9229" width="11.85546875" style="33" bestFit="1" customWidth="1"/>
    <col min="9230" max="9230" width="15.140625" style="33" bestFit="1" customWidth="1"/>
    <col min="9231" max="9231" width="5" style="33" customWidth="1"/>
    <col min="9232" max="9232" width="10.28515625" style="33" bestFit="1" customWidth="1"/>
    <col min="9233" max="9233" width="5" style="33" customWidth="1"/>
    <col min="9234" max="9234" width="10.28515625" style="33" bestFit="1" customWidth="1"/>
    <col min="9235" max="9237" width="9" style="33"/>
    <col min="9238" max="9238" width="10.28515625" style="33" bestFit="1" customWidth="1"/>
    <col min="9239" max="9467" width="9" style="33"/>
    <col min="9468" max="9468" width="3.7109375" style="33" customWidth="1"/>
    <col min="9469" max="9469" width="4.85546875" style="33" customWidth="1"/>
    <col min="9470" max="9470" width="5.28515625" style="33" customWidth="1"/>
    <col min="9471" max="9471" width="31.140625" style="33" customWidth="1"/>
    <col min="9472" max="9472" width="7.7109375" style="33" customWidth="1"/>
    <col min="9473" max="9473" width="2.28515625" style="33" customWidth="1"/>
    <col min="9474" max="9474" width="11.7109375" style="33" customWidth="1"/>
    <col min="9475" max="9475" width="2.42578125" style="33" customWidth="1"/>
    <col min="9476" max="9476" width="11.7109375" style="33" customWidth="1"/>
    <col min="9477" max="9477" width="2.28515625" style="33" customWidth="1"/>
    <col min="9478" max="9478" width="10.85546875" style="33" customWidth="1"/>
    <col min="9479" max="9479" width="2.28515625" style="33" customWidth="1"/>
    <col min="9480" max="9480" width="11.140625" style="33" customWidth="1"/>
    <col min="9481" max="9481" width="1.85546875" style="33" customWidth="1"/>
    <col min="9482" max="9482" width="11" style="33" customWidth="1"/>
    <col min="9483" max="9483" width="0.85546875" style="33" customWidth="1"/>
    <col min="9484" max="9484" width="1.85546875" style="33" customWidth="1"/>
    <col min="9485" max="9485" width="11.85546875" style="33" bestFit="1" customWidth="1"/>
    <col min="9486" max="9486" width="15.140625" style="33" bestFit="1" customWidth="1"/>
    <col min="9487" max="9487" width="5" style="33" customWidth="1"/>
    <col min="9488" max="9488" width="10.28515625" style="33" bestFit="1" customWidth="1"/>
    <col min="9489" max="9489" width="5" style="33" customWidth="1"/>
    <col min="9490" max="9490" width="10.28515625" style="33" bestFit="1" customWidth="1"/>
    <col min="9491" max="9493" width="9" style="33"/>
    <col min="9494" max="9494" width="10.28515625" style="33" bestFit="1" customWidth="1"/>
    <col min="9495" max="9723" width="9" style="33"/>
    <col min="9724" max="9724" width="3.7109375" style="33" customWidth="1"/>
    <col min="9725" max="9725" width="4.85546875" style="33" customWidth="1"/>
    <col min="9726" max="9726" width="5.28515625" style="33" customWidth="1"/>
    <col min="9727" max="9727" width="31.140625" style="33" customWidth="1"/>
    <col min="9728" max="9728" width="7.7109375" style="33" customWidth="1"/>
    <col min="9729" max="9729" width="2.28515625" style="33" customWidth="1"/>
    <col min="9730" max="9730" width="11.7109375" style="33" customWidth="1"/>
    <col min="9731" max="9731" width="2.42578125" style="33" customWidth="1"/>
    <col min="9732" max="9732" width="11.7109375" style="33" customWidth="1"/>
    <col min="9733" max="9733" width="2.28515625" style="33" customWidth="1"/>
    <col min="9734" max="9734" width="10.85546875" style="33" customWidth="1"/>
    <col min="9735" max="9735" width="2.28515625" style="33" customWidth="1"/>
    <col min="9736" max="9736" width="11.140625" style="33" customWidth="1"/>
    <col min="9737" max="9737" width="1.85546875" style="33" customWidth="1"/>
    <col min="9738" max="9738" width="11" style="33" customWidth="1"/>
    <col min="9739" max="9739" width="0.85546875" style="33" customWidth="1"/>
    <col min="9740" max="9740" width="1.85546875" style="33" customWidth="1"/>
    <col min="9741" max="9741" width="11.85546875" style="33" bestFit="1" customWidth="1"/>
    <col min="9742" max="9742" width="15.140625" style="33" bestFit="1" customWidth="1"/>
    <col min="9743" max="9743" width="5" style="33" customWidth="1"/>
    <col min="9744" max="9744" width="10.28515625" style="33" bestFit="1" customWidth="1"/>
    <col min="9745" max="9745" width="5" style="33" customWidth="1"/>
    <col min="9746" max="9746" width="10.28515625" style="33" bestFit="1" customWidth="1"/>
    <col min="9747" max="9749" width="9" style="33"/>
    <col min="9750" max="9750" width="10.28515625" style="33" bestFit="1" customWidth="1"/>
    <col min="9751" max="9979" width="9" style="33"/>
    <col min="9980" max="9980" width="3.7109375" style="33" customWidth="1"/>
    <col min="9981" max="9981" width="4.85546875" style="33" customWidth="1"/>
    <col min="9982" max="9982" width="5.28515625" style="33" customWidth="1"/>
    <col min="9983" max="9983" width="31.140625" style="33" customWidth="1"/>
    <col min="9984" max="9984" width="7.7109375" style="33" customWidth="1"/>
    <col min="9985" max="9985" width="2.28515625" style="33" customWidth="1"/>
    <col min="9986" max="9986" width="11.7109375" style="33" customWidth="1"/>
    <col min="9987" max="9987" width="2.42578125" style="33" customWidth="1"/>
    <col min="9988" max="9988" width="11.7109375" style="33" customWidth="1"/>
    <col min="9989" max="9989" width="2.28515625" style="33" customWidth="1"/>
    <col min="9990" max="9990" width="10.85546875" style="33" customWidth="1"/>
    <col min="9991" max="9991" width="2.28515625" style="33" customWidth="1"/>
    <col min="9992" max="9992" width="11.140625" style="33" customWidth="1"/>
    <col min="9993" max="9993" width="1.85546875" style="33" customWidth="1"/>
    <col min="9994" max="9994" width="11" style="33" customWidth="1"/>
    <col min="9995" max="9995" width="0.85546875" style="33" customWidth="1"/>
    <col min="9996" max="9996" width="1.85546875" style="33" customWidth="1"/>
    <col min="9997" max="9997" width="11.85546875" style="33" bestFit="1" customWidth="1"/>
    <col min="9998" max="9998" width="15.140625" style="33" bestFit="1" customWidth="1"/>
    <col min="9999" max="9999" width="5" style="33" customWidth="1"/>
    <col min="10000" max="10000" width="10.28515625" style="33" bestFit="1" customWidth="1"/>
    <col min="10001" max="10001" width="5" style="33" customWidth="1"/>
    <col min="10002" max="10002" width="10.28515625" style="33" bestFit="1" customWidth="1"/>
    <col min="10003" max="10005" width="9" style="33"/>
    <col min="10006" max="10006" width="10.28515625" style="33" bestFit="1" customWidth="1"/>
    <col min="10007" max="10235" width="9" style="33"/>
    <col min="10236" max="10236" width="3.7109375" style="33" customWidth="1"/>
    <col min="10237" max="10237" width="4.85546875" style="33" customWidth="1"/>
    <col min="10238" max="10238" width="5.28515625" style="33" customWidth="1"/>
    <col min="10239" max="10239" width="31.140625" style="33" customWidth="1"/>
    <col min="10240" max="10240" width="7.7109375" style="33" customWidth="1"/>
    <col min="10241" max="10241" width="2.28515625" style="33" customWidth="1"/>
    <col min="10242" max="10242" width="11.7109375" style="33" customWidth="1"/>
    <col min="10243" max="10243" width="2.42578125" style="33" customWidth="1"/>
    <col min="10244" max="10244" width="11.7109375" style="33" customWidth="1"/>
    <col min="10245" max="10245" width="2.28515625" style="33" customWidth="1"/>
    <col min="10246" max="10246" width="10.85546875" style="33" customWidth="1"/>
    <col min="10247" max="10247" width="2.28515625" style="33" customWidth="1"/>
    <col min="10248" max="10248" width="11.140625" style="33" customWidth="1"/>
    <col min="10249" max="10249" width="1.85546875" style="33" customWidth="1"/>
    <col min="10250" max="10250" width="11" style="33" customWidth="1"/>
    <col min="10251" max="10251" width="0.85546875" style="33" customWidth="1"/>
    <col min="10252" max="10252" width="1.85546875" style="33" customWidth="1"/>
    <col min="10253" max="10253" width="11.85546875" style="33" bestFit="1" customWidth="1"/>
    <col min="10254" max="10254" width="15.140625" style="33" bestFit="1" customWidth="1"/>
    <col min="10255" max="10255" width="5" style="33" customWidth="1"/>
    <col min="10256" max="10256" width="10.28515625" style="33" bestFit="1" customWidth="1"/>
    <col min="10257" max="10257" width="5" style="33" customWidth="1"/>
    <col min="10258" max="10258" width="10.28515625" style="33" bestFit="1" customWidth="1"/>
    <col min="10259" max="10261" width="9" style="33"/>
    <col min="10262" max="10262" width="10.28515625" style="33" bestFit="1" customWidth="1"/>
    <col min="10263" max="10491" width="9" style="33"/>
    <col min="10492" max="10492" width="3.7109375" style="33" customWidth="1"/>
    <col min="10493" max="10493" width="4.85546875" style="33" customWidth="1"/>
    <col min="10494" max="10494" width="5.28515625" style="33" customWidth="1"/>
    <col min="10495" max="10495" width="31.140625" style="33" customWidth="1"/>
    <col min="10496" max="10496" width="7.7109375" style="33" customWidth="1"/>
    <col min="10497" max="10497" width="2.28515625" style="33" customWidth="1"/>
    <col min="10498" max="10498" width="11.7109375" style="33" customWidth="1"/>
    <col min="10499" max="10499" width="2.42578125" style="33" customWidth="1"/>
    <col min="10500" max="10500" width="11.7109375" style="33" customWidth="1"/>
    <col min="10501" max="10501" width="2.28515625" style="33" customWidth="1"/>
    <col min="10502" max="10502" width="10.85546875" style="33" customWidth="1"/>
    <col min="10503" max="10503" width="2.28515625" style="33" customWidth="1"/>
    <col min="10504" max="10504" width="11.140625" style="33" customWidth="1"/>
    <col min="10505" max="10505" width="1.85546875" style="33" customWidth="1"/>
    <col min="10506" max="10506" width="11" style="33" customWidth="1"/>
    <col min="10507" max="10507" width="0.85546875" style="33" customWidth="1"/>
    <col min="10508" max="10508" width="1.85546875" style="33" customWidth="1"/>
    <col min="10509" max="10509" width="11.85546875" style="33" bestFit="1" customWidth="1"/>
    <col min="10510" max="10510" width="15.140625" style="33" bestFit="1" customWidth="1"/>
    <col min="10511" max="10511" width="5" style="33" customWidth="1"/>
    <col min="10512" max="10512" width="10.28515625" style="33" bestFit="1" customWidth="1"/>
    <col min="10513" max="10513" width="5" style="33" customWidth="1"/>
    <col min="10514" max="10514" width="10.28515625" style="33" bestFit="1" customWidth="1"/>
    <col min="10515" max="10517" width="9" style="33"/>
    <col min="10518" max="10518" width="10.28515625" style="33" bestFit="1" customWidth="1"/>
    <col min="10519" max="10747" width="9" style="33"/>
    <col min="10748" max="10748" width="3.7109375" style="33" customWidth="1"/>
    <col min="10749" max="10749" width="4.85546875" style="33" customWidth="1"/>
    <col min="10750" max="10750" width="5.28515625" style="33" customWidth="1"/>
    <col min="10751" max="10751" width="31.140625" style="33" customWidth="1"/>
    <col min="10752" max="10752" width="7.7109375" style="33" customWidth="1"/>
    <col min="10753" max="10753" width="2.28515625" style="33" customWidth="1"/>
    <col min="10754" max="10754" width="11.7109375" style="33" customWidth="1"/>
    <col min="10755" max="10755" width="2.42578125" style="33" customWidth="1"/>
    <col min="10756" max="10756" width="11.7109375" style="33" customWidth="1"/>
    <col min="10757" max="10757" width="2.28515625" style="33" customWidth="1"/>
    <col min="10758" max="10758" width="10.85546875" style="33" customWidth="1"/>
    <col min="10759" max="10759" width="2.28515625" style="33" customWidth="1"/>
    <col min="10760" max="10760" width="11.140625" style="33" customWidth="1"/>
    <col min="10761" max="10761" width="1.85546875" style="33" customWidth="1"/>
    <col min="10762" max="10762" width="11" style="33" customWidth="1"/>
    <col min="10763" max="10763" width="0.85546875" style="33" customWidth="1"/>
    <col min="10764" max="10764" width="1.85546875" style="33" customWidth="1"/>
    <col min="10765" max="10765" width="11.85546875" style="33" bestFit="1" customWidth="1"/>
    <col min="10766" max="10766" width="15.140625" style="33" bestFit="1" customWidth="1"/>
    <col min="10767" max="10767" width="5" style="33" customWidth="1"/>
    <col min="10768" max="10768" width="10.28515625" style="33" bestFit="1" customWidth="1"/>
    <col min="10769" max="10769" width="5" style="33" customWidth="1"/>
    <col min="10770" max="10770" width="10.28515625" style="33" bestFit="1" customWidth="1"/>
    <col min="10771" max="10773" width="9" style="33"/>
    <col min="10774" max="10774" width="10.28515625" style="33" bestFit="1" customWidth="1"/>
    <col min="10775" max="11003" width="9" style="33"/>
    <col min="11004" max="11004" width="3.7109375" style="33" customWidth="1"/>
    <col min="11005" max="11005" width="4.85546875" style="33" customWidth="1"/>
    <col min="11006" max="11006" width="5.28515625" style="33" customWidth="1"/>
    <col min="11007" max="11007" width="31.140625" style="33" customWidth="1"/>
    <col min="11008" max="11008" width="7.7109375" style="33" customWidth="1"/>
    <col min="11009" max="11009" width="2.28515625" style="33" customWidth="1"/>
    <col min="11010" max="11010" width="11.7109375" style="33" customWidth="1"/>
    <col min="11011" max="11011" width="2.42578125" style="33" customWidth="1"/>
    <col min="11012" max="11012" width="11.7109375" style="33" customWidth="1"/>
    <col min="11013" max="11013" width="2.28515625" style="33" customWidth="1"/>
    <col min="11014" max="11014" width="10.85546875" style="33" customWidth="1"/>
    <col min="11015" max="11015" width="2.28515625" style="33" customWidth="1"/>
    <col min="11016" max="11016" width="11.140625" style="33" customWidth="1"/>
    <col min="11017" max="11017" width="1.85546875" style="33" customWidth="1"/>
    <col min="11018" max="11018" width="11" style="33" customWidth="1"/>
    <col min="11019" max="11019" width="0.85546875" style="33" customWidth="1"/>
    <col min="11020" max="11020" width="1.85546875" style="33" customWidth="1"/>
    <col min="11021" max="11021" width="11.85546875" style="33" bestFit="1" customWidth="1"/>
    <col min="11022" max="11022" width="15.140625" style="33" bestFit="1" customWidth="1"/>
    <col min="11023" max="11023" width="5" style="33" customWidth="1"/>
    <col min="11024" max="11024" width="10.28515625" style="33" bestFit="1" customWidth="1"/>
    <col min="11025" max="11025" width="5" style="33" customWidth="1"/>
    <col min="11026" max="11026" width="10.28515625" style="33" bestFit="1" customWidth="1"/>
    <col min="11027" max="11029" width="9" style="33"/>
    <col min="11030" max="11030" width="10.28515625" style="33" bestFit="1" customWidth="1"/>
    <col min="11031" max="11259" width="9" style="33"/>
    <col min="11260" max="11260" width="3.7109375" style="33" customWidth="1"/>
    <col min="11261" max="11261" width="4.85546875" style="33" customWidth="1"/>
    <col min="11262" max="11262" width="5.28515625" style="33" customWidth="1"/>
    <col min="11263" max="11263" width="31.140625" style="33" customWidth="1"/>
    <col min="11264" max="11264" width="7.7109375" style="33" customWidth="1"/>
    <col min="11265" max="11265" width="2.28515625" style="33" customWidth="1"/>
    <col min="11266" max="11266" width="11.7109375" style="33" customWidth="1"/>
    <col min="11267" max="11267" width="2.42578125" style="33" customWidth="1"/>
    <col min="11268" max="11268" width="11.7109375" style="33" customWidth="1"/>
    <col min="11269" max="11269" width="2.28515625" style="33" customWidth="1"/>
    <col min="11270" max="11270" width="10.85546875" style="33" customWidth="1"/>
    <col min="11271" max="11271" width="2.28515625" style="33" customWidth="1"/>
    <col min="11272" max="11272" width="11.140625" style="33" customWidth="1"/>
    <col min="11273" max="11273" width="1.85546875" style="33" customWidth="1"/>
    <col min="11274" max="11274" width="11" style="33" customWidth="1"/>
    <col min="11275" max="11275" width="0.85546875" style="33" customWidth="1"/>
    <col min="11276" max="11276" width="1.85546875" style="33" customWidth="1"/>
    <col min="11277" max="11277" width="11.85546875" style="33" bestFit="1" customWidth="1"/>
    <col min="11278" max="11278" width="15.140625" style="33" bestFit="1" customWidth="1"/>
    <col min="11279" max="11279" width="5" style="33" customWidth="1"/>
    <col min="11280" max="11280" width="10.28515625" style="33" bestFit="1" customWidth="1"/>
    <col min="11281" max="11281" width="5" style="33" customWidth="1"/>
    <col min="11282" max="11282" width="10.28515625" style="33" bestFit="1" customWidth="1"/>
    <col min="11283" max="11285" width="9" style="33"/>
    <col min="11286" max="11286" width="10.28515625" style="33" bestFit="1" customWidth="1"/>
    <col min="11287" max="11515" width="9" style="33"/>
    <col min="11516" max="11516" width="3.7109375" style="33" customWidth="1"/>
    <col min="11517" max="11517" width="4.85546875" style="33" customWidth="1"/>
    <col min="11518" max="11518" width="5.28515625" style="33" customWidth="1"/>
    <col min="11519" max="11519" width="31.140625" style="33" customWidth="1"/>
    <col min="11520" max="11520" width="7.7109375" style="33" customWidth="1"/>
    <col min="11521" max="11521" width="2.28515625" style="33" customWidth="1"/>
    <col min="11522" max="11522" width="11.7109375" style="33" customWidth="1"/>
    <col min="11523" max="11523" width="2.42578125" style="33" customWidth="1"/>
    <col min="11524" max="11524" width="11.7109375" style="33" customWidth="1"/>
    <col min="11525" max="11525" width="2.28515625" style="33" customWidth="1"/>
    <col min="11526" max="11526" width="10.85546875" style="33" customWidth="1"/>
    <col min="11527" max="11527" width="2.28515625" style="33" customWidth="1"/>
    <col min="11528" max="11528" width="11.140625" style="33" customWidth="1"/>
    <col min="11529" max="11529" width="1.85546875" style="33" customWidth="1"/>
    <col min="11530" max="11530" width="11" style="33" customWidth="1"/>
    <col min="11531" max="11531" width="0.85546875" style="33" customWidth="1"/>
    <col min="11532" max="11532" width="1.85546875" style="33" customWidth="1"/>
    <col min="11533" max="11533" width="11.85546875" style="33" bestFit="1" customWidth="1"/>
    <col min="11534" max="11534" width="15.140625" style="33" bestFit="1" customWidth="1"/>
    <col min="11535" max="11535" width="5" style="33" customWidth="1"/>
    <col min="11536" max="11536" width="10.28515625" style="33" bestFit="1" customWidth="1"/>
    <col min="11537" max="11537" width="5" style="33" customWidth="1"/>
    <col min="11538" max="11538" width="10.28515625" style="33" bestFit="1" customWidth="1"/>
    <col min="11539" max="11541" width="9" style="33"/>
    <col min="11542" max="11542" width="10.28515625" style="33" bestFit="1" customWidth="1"/>
    <col min="11543" max="11771" width="9" style="33"/>
    <col min="11772" max="11772" width="3.7109375" style="33" customWidth="1"/>
    <col min="11773" max="11773" width="4.85546875" style="33" customWidth="1"/>
    <col min="11774" max="11774" width="5.28515625" style="33" customWidth="1"/>
    <col min="11775" max="11775" width="31.140625" style="33" customWidth="1"/>
    <col min="11776" max="11776" width="7.7109375" style="33" customWidth="1"/>
    <col min="11777" max="11777" width="2.28515625" style="33" customWidth="1"/>
    <col min="11778" max="11778" width="11.7109375" style="33" customWidth="1"/>
    <col min="11779" max="11779" width="2.42578125" style="33" customWidth="1"/>
    <col min="11780" max="11780" width="11.7109375" style="33" customWidth="1"/>
    <col min="11781" max="11781" width="2.28515625" style="33" customWidth="1"/>
    <col min="11782" max="11782" width="10.85546875" style="33" customWidth="1"/>
    <col min="11783" max="11783" width="2.28515625" style="33" customWidth="1"/>
    <col min="11784" max="11784" width="11.140625" style="33" customWidth="1"/>
    <col min="11785" max="11785" width="1.85546875" style="33" customWidth="1"/>
    <col min="11786" max="11786" width="11" style="33" customWidth="1"/>
    <col min="11787" max="11787" width="0.85546875" style="33" customWidth="1"/>
    <col min="11788" max="11788" width="1.85546875" style="33" customWidth="1"/>
    <col min="11789" max="11789" width="11.85546875" style="33" bestFit="1" customWidth="1"/>
    <col min="11790" max="11790" width="15.140625" style="33" bestFit="1" customWidth="1"/>
    <col min="11791" max="11791" width="5" style="33" customWidth="1"/>
    <col min="11792" max="11792" width="10.28515625" style="33" bestFit="1" customWidth="1"/>
    <col min="11793" max="11793" width="5" style="33" customWidth="1"/>
    <col min="11794" max="11794" width="10.28515625" style="33" bestFit="1" customWidth="1"/>
    <col min="11795" max="11797" width="9" style="33"/>
    <col min="11798" max="11798" width="10.28515625" style="33" bestFit="1" customWidth="1"/>
    <col min="11799" max="12027" width="9" style="33"/>
    <col min="12028" max="12028" width="3.7109375" style="33" customWidth="1"/>
    <col min="12029" max="12029" width="4.85546875" style="33" customWidth="1"/>
    <col min="12030" max="12030" width="5.28515625" style="33" customWidth="1"/>
    <col min="12031" max="12031" width="31.140625" style="33" customWidth="1"/>
    <col min="12032" max="12032" width="7.7109375" style="33" customWidth="1"/>
    <col min="12033" max="12033" width="2.28515625" style="33" customWidth="1"/>
    <col min="12034" max="12034" width="11.7109375" style="33" customWidth="1"/>
    <col min="12035" max="12035" width="2.42578125" style="33" customWidth="1"/>
    <col min="12036" max="12036" width="11.7109375" style="33" customWidth="1"/>
    <col min="12037" max="12037" width="2.28515625" style="33" customWidth="1"/>
    <col min="12038" max="12038" width="10.85546875" style="33" customWidth="1"/>
    <col min="12039" max="12039" width="2.28515625" style="33" customWidth="1"/>
    <col min="12040" max="12040" width="11.140625" style="33" customWidth="1"/>
    <col min="12041" max="12041" width="1.85546875" style="33" customWidth="1"/>
    <col min="12042" max="12042" width="11" style="33" customWidth="1"/>
    <col min="12043" max="12043" width="0.85546875" style="33" customWidth="1"/>
    <col min="12044" max="12044" width="1.85546875" style="33" customWidth="1"/>
    <col min="12045" max="12045" width="11.85546875" style="33" bestFit="1" customWidth="1"/>
    <col min="12046" max="12046" width="15.140625" style="33" bestFit="1" customWidth="1"/>
    <col min="12047" max="12047" width="5" style="33" customWidth="1"/>
    <col min="12048" max="12048" width="10.28515625" style="33" bestFit="1" customWidth="1"/>
    <col min="12049" max="12049" width="5" style="33" customWidth="1"/>
    <col min="12050" max="12050" width="10.28515625" style="33" bestFit="1" customWidth="1"/>
    <col min="12051" max="12053" width="9" style="33"/>
    <col min="12054" max="12054" width="10.28515625" style="33" bestFit="1" customWidth="1"/>
    <col min="12055" max="12283" width="9" style="33"/>
    <col min="12284" max="12284" width="3.7109375" style="33" customWidth="1"/>
    <col min="12285" max="12285" width="4.85546875" style="33" customWidth="1"/>
    <col min="12286" max="12286" width="5.28515625" style="33" customWidth="1"/>
    <col min="12287" max="12287" width="31.140625" style="33" customWidth="1"/>
    <col min="12288" max="12288" width="7.7109375" style="33" customWidth="1"/>
    <col min="12289" max="12289" width="2.28515625" style="33" customWidth="1"/>
    <col min="12290" max="12290" width="11.7109375" style="33" customWidth="1"/>
    <col min="12291" max="12291" width="2.42578125" style="33" customWidth="1"/>
    <col min="12292" max="12292" width="11.7109375" style="33" customWidth="1"/>
    <col min="12293" max="12293" width="2.28515625" style="33" customWidth="1"/>
    <col min="12294" max="12294" width="10.85546875" style="33" customWidth="1"/>
    <col min="12295" max="12295" width="2.28515625" style="33" customWidth="1"/>
    <col min="12296" max="12296" width="11.140625" style="33" customWidth="1"/>
    <col min="12297" max="12297" width="1.85546875" style="33" customWidth="1"/>
    <col min="12298" max="12298" width="11" style="33" customWidth="1"/>
    <col min="12299" max="12299" width="0.85546875" style="33" customWidth="1"/>
    <col min="12300" max="12300" width="1.85546875" style="33" customWidth="1"/>
    <col min="12301" max="12301" width="11.85546875" style="33" bestFit="1" customWidth="1"/>
    <col min="12302" max="12302" width="15.140625" style="33" bestFit="1" customWidth="1"/>
    <col min="12303" max="12303" width="5" style="33" customWidth="1"/>
    <col min="12304" max="12304" width="10.28515625" style="33" bestFit="1" customWidth="1"/>
    <col min="12305" max="12305" width="5" style="33" customWidth="1"/>
    <col min="12306" max="12306" width="10.28515625" style="33" bestFit="1" customWidth="1"/>
    <col min="12307" max="12309" width="9" style="33"/>
    <col min="12310" max="12310" width="10.28515625" style="33" bestFit="1" customWidth="1"/>
    <col min="12311" max="12539" width="9" style="33"/>
    <col min="12540" max="12540" width="3.7109375" style="33" customWidth="1"/>
    <col min="12541" max="12541" width="4.85546875" style="33" customWidth="1"/>
    <col min="12542" max="12542" width="5.28515625" style="33" customWidth="1"/>
    <col min="12543" max="12543" width="31.140625" style="33" customWidth="1"/>
    <col min="12544" max="12544" width="7.7109375" style="33" customWidth="1"/>
    <col min="12545" max="12545" width="2.28515625" style="33" customWidth="1"/>
    <col min="12546" max="12546" width="11.7109375" style="33" customWidth="1"/>
    <col min="12547" max="12547" width="2.42578125" style="33" customWidth="1"/>
    <col min="12548" max="12548" width="11.7109375" style="33" customWidth="1"/>
    <col min="12549" max="12549" width="2.28515625" style="33" customWidth="1"/>
    <col min="12550" max="12550" width="10.85546875" style="33" customWidth="1"/>
    <col min="12551" max="12551" width="2.28515625" style="33" customWidth="1"/>
    <col min="12552" max="12552" width="11.140625" style="33" customWidth="1"/>
    <col min="12553" max="12553" width="1.85546875" style="33" customWidth="1"/>
    <col min="12554" max="12554" width="11" style="33" customWidth="1"/>
    <col min="12555" max="12555" width="0.85546875" style="33" customWidth="1"/>
    <col min="12556" max="12556" width="1.85546875" style="33" customWidth="1"/>
    <col min="12557" max="12557" width="11.85546875" style="33" bestFit="1" customWidth="1"/>
    <col min="12558" max="12558" width="15.140625" style="33" bestFit="1" customWidth="1"/>
    <col min="12559" max="12559" width="5" style="33" customWidth="1"/>
    <col min="12560" max="12560" width="10.28515625" style="33" bestFit="1" customWidth="1"/>
    <col min="12561" max="12561" width="5" style="33" customWidth="1"/>
    <col min="12562" max="12562" width="10.28515625" style="33" bestFit="1" customWidth="1"/>
    <col min="12563" max="12565" width="9" style="33"/>
    <col min="12566" max="12566" width="10.28515625" style="33" bestFit="1" customWidth="1"/>
    <col min="12567" max="12795" width="9" style="33"/>
    <col min="12796" max="12796" width="3.7109375" style="33" customWidth="1"/>
    <col min="12797" max="12797" width="4.85546875" style="33" customWidth="1"/>
    <col min="12798" max="12798" width="5.28515625" style="33" customWidth="1"/>
    <col min="12799" max="12799" width="31.140625" style="33" customWidth="1"/>
    <col min="12800" max="12800" width="7.7109375" style="33" customWidth="1"/>
    <col min="12801" max="12801" width="2.28515625" style="33" customWidth="1"/>
    <col min="12802" max="12802" width="11.7109375" style="33" customWidth="1"/>
    <col min="12803" max="12803" width="2.42578125" style="33" customWidth="1"/>
    <col min="12804" max="12804" width="11.7109375" style="33" customWidth="1"/>
    <col min="12805" max="12805" width="2.28515625" style="33" customWidth="1"/>
    <col min="12806" max="12806" width="10.85546875" style="33" customWidth="1"/>
    <col min="12807" max="12807" width="2.28515625" style="33" customWidth="1"/>
    <col min="12808" max="12808" width="11.140625" style="33" customWidth="1"/>
    <col min="12809" max="12809" width="1.85546875" style="33" customWidth="1"/>
    <col min="12810" max="12810" width="11" style="33" customWidth="1"/>
    <col min="12811" max="12811" width="0.85546875" style="33" customWidth="1"/>
    <col min="12812" max="12812" width="1.85546875" style="33" customWidth="1"/>
    <col min="12813" max="12813" width="11.85546875" style="33" bestFit="1" customWidth="1"/>
    <col min="12814" max="12814" width="15.140625" style="33" bestFit="1" customWidth="1"/>
    <col min="12815" max="12815" width="5" style="33" customWidth="1"/>
    <col min="12816" max="12816" width="10.28515625" style="33" bestFit="1" customWidth="1"/>
    <col min="12817" max="12817" width="5" style="33" customWidth="1"/>
    <col min="12818" max="12818" width="10.28515625" style="33" bestFit="1" customWidth="1"/>
    <col min="12819" max="12821" width="9" style="33"/>
    <col min="12822" max="12822" width="10.28515625" style="33" bestFit="1" customWidth="1"/>
    <col min="12823" max="13051" width="9" style="33"/>
    <col min="13052" max="13052" width="3.7109375" style="33" customWidth="1"/>
    <col min="13053" max="13053" width="4.85546875" style="33" customWidth="1"/>
    <col min="13054" max="13054" width="5.28515625" style="33" customWidth="1"/>
    <col min="13055" max="13055" width="31.140625" style="33" customWidth="1"/>
    <col min="13056" max="13056" width="7.7109375" style="33" customWidth="1"/>
    <col min="13057" max="13057" width="2.28515625" style="33" customWidth="1"/>
    <col min="13058" max="13058" width="11.7109375" style="33" customWidth="1"/>
    <col min="13059" max="13059" width="2.42578125" style="33" customWidth="1"/>
    <col min="13060" max="13060" width="11.7109375" style="33" customWidth="1"/>
    <col min="13061" max="13061" width="2.28515625" style="33" customWidth="1"/>
    <col min="13062" max="13062" width="10.85546875" style="33" customWidth="1"/>
    <col min="13063" max="13063" width="2.28515625" style="33" customWidth="1"/>
    <col min="13064" max="13064" width="11.140625" style="33" customWidth="1"/>
    <col min="13065" max="13065" width="1.85546875" style="33" customWidth="1"/>
    <col min="13066" max="13066" width="11" style="33" customWidth="1"/>
    <col min="13067" max="13067" width="0.85546875" style="33" customWidth="1"/>
    <col min="13068" max="13068" width="1.85546875" style="33" customWidth="1"/>
    <col min="13069" max="13069" width="11.85546875" style="33" bestFit="1" customWidth="1"/>
    <col min="13070" max="13070" width="15.140625" style="33" bestFit="1" customWidth="1"/>
    <col min="13071" max="13071" width="5" style="33" customWidth="1"/>
    <col min="13072" max="13072" width="10.28515625" style="33" bestFit="1" customWidth="1"/>
    <col min="13073" max="13073" width="5" style="33" customWidth="1"/>
    <col min="13074" max="13074" width="10.28515625" style="33" bestFit="1" customWidth="1"/>
    <col min="13075" max="13077" width="9" style="33"/>
    <col min="13078" max="13078" width="10.28515625" style="33" bestFit="1" customWidth="1"/>
    <col min="13079" max="13307" width="9" style="33"/>
    <col min="13308" max="13308" width="3.7109375" style="33" customWidth="1"/>
    <col min="13309" max="13309" width="4.85546875" style="33" customWidth="1"/>
    <col min="13310" max="13310" width="5.28515625" style="33" customWidth="1"/>
    <col min="13311" max="13311" width="31.140625" style="33" customWidth="1"/>
    <col min="13312" max="13312" width="7.7109375" style="33" customWidth="1"/>
    <col min="13313" max="13313" width="2.28515625" style="33" customWidth="1"/>
    <col min="13314" max="13314" width="11.7109375" style="33" customWidth="1"/>
    <col min="13315" max="13315" width="2.42578125" style="33" customWidth="1"/>
    <col min="13316" max="13316" width="11.7109375" style="33" customWidth="1"/>
    <col min="13317" max="13317" width="2.28515625" style="33" customWidth="1"/>
    <col min="13318" max="13318" width="10.85546875" style="33" customWidth="1"/>
    <col min="13319" max="13319" width="2.28515625" style="33" customWidth="1"/>
    <col min="13320" max="13320" width="11.140625" style="33" customWidth="1"/>
    <col min="13321" max="13321" width="1.85546875" style="33" customWidth="1"/>
    <col min="13322" max="13322" width="11" style="33" customWidth="1"/>
    <col min="13323" max="13323" width="0.85546875" style="33" customWidth="1"/>
    <col min="13324" max="13324" width="1.85546875" style="33" customWidth="1"/>
    <col min="13325" max="13325" width="11.85546875" style="33" bestFit="1" customWidth="1"/>
    <col min="13326" max="13326" width="15.140625" style="33" bestFit="1" customWidth="1"/>
    <col min="13327" max="13327" width="5" style="33" customWidth="1"/>
    <col min="13328" max="13328" width="10.28515625" style="33" bestFit="1" customWidth="1"/>
    <col min="13329" max="13329" width="5" style="33" customWidth="1"/>
    <col min="13330" max="13330" width="10.28515625" style="33" bestFit="1" customWidth="1"/>
    <col min="13331" max="13333" width="9" style="33"/>
    <col min="13334" max="13334" width="10.28515625" style="33" bestFit="1" customWidth="1"/>
    <col min="13335" max="13563" width="9" style="33"/>
    <col min="13564" max="13564" width="3.7109375" style="33" customWidth="1"/>
    <col min="13565" max="13565" width="4.85546875" style="33" customWidth="1"/>
    <col min="13566" max="13566" width="5.28515625" style="33" customWidth="1"/>
    <col min="13567" max="13567" width="31.140625" style="33" customWidth="1"/>
    <col min="13568" max="13568" width="7.7109375" style="33" customWidth="1"/>
    <col min="13569" max="13569" width="2.28515625" style="33" customWidth="1"/>
    <col min="13570" max="13570" width="11.7109375" style="33" customWidth="1"/>
    <col min="13571" max="13571" width="2.42578125" style="33" customWidth="1"/>
    <col min="13572" max="13572" width="11.7109375" style="33" customWidth="1"/>
    <col min="13573" max="13573" width="2.28515625" style="33" customWidth="1"/>
    <col min="13574" max="13574" width="10.85546875" style="33" customWidth="1"/>
    <col min="13575" max="13575" width="2.28515625" style="33" customWidth="1"/>
    <col min="13576" max="13576" width="11.140625" style="33" customWidth="1"/>
    <col min="13577" max="13577" width="1.85546875" style="33" customWidth="1"/>
    <col min="13578" max="13578" width="11" style="33" customWidth="1"/>
    <col min="13579" max="13579" width="0.85546875" style="33" customWidth="1"/>
    <col min="13580" max="13580" width="1.85546875" style="33" customWidth="1"/>
    <col min="13581" max="13581" width="11.85546875" style="33" bestFit="1" customWidth="1"/>
    <col min="13582" max="13582" width="15.140625" style="33" bestFit="1" customWidth="1"/>
    <col min="13583" max="13583" width="5" style="33" customWidth="1"/>
    <col min="13584" max="13584" width="10.28515625" style="33" bestFit="1" customWidth="1"/>
    <col min="13585" max="13585" width="5" style="33" customWidth="1"/>
    <col min="13586" max="13586" width="10.28515625" style="33" bestFit="1" customWidth="1"/>
    <col min="13587" max="13589" width="9" style="33"/>
    <col min="13590" max="13590" width="10.28515625" style="33" bestFit="1" customWidth="1"/>
    <col min="13591" max="13819" width="9" style="33"/>
    <col min="13820" max="13820" width="3.7109375" style="33" customWidth="1"/>
    <col min="13821" max="13821" width="4.85546875" style="33" customWidth="1"/>
    <col min="13822" max="13822" width="5.28515625" style="33" customWidth="1"/>
    <col min="13823" max="13823" width="31.140625" style="33" customWidth="1"/>
    <col min="13824" max="13824" width="7.7109375" style="33" customWidth="1"/>
    <col min="13825" max="13825" width="2.28515625" style="33" customWidth="1"/>
    <col min="13826" max="13826" width="11.7109375" style="33" customWidth="1"/>
    <col min="13827" max="13827" width="2.42578125" style="33" customWidth="1"/>
    <col min="13828" max="13828" width="11.7109375" style="33" customWidth="1"/>
    <col min="13829" max="13829" width="2.28515625" style="33" customWidth="1"/>
    <col min="13830" max="13830" width="10.85546875" style="33" customWidth="1"/>
    <col min="13831" max="13831" width="2.28515625" style="33" customWidth="1"/>
    <col min="13832" max="13832" width="11.140625" style="33" customWidth="1"/>
    <col min="13833" max="13833" width="1.85546875" style="33" customWidth="1"/>
    <col min="13834" max="13834" width="11" style="33" customWidth="1"/>
    <col min="13835" max="13835" width="0.85546875" style="33" customWidth="1"/>
    <col min="13836" max="13836" width="1.85546875" style="33" customWidth="1"/>
    <col min="13837" max="13837" width="11.85546875" style="33" bestFit="1" customWidth="1"/>
    <col min="13838" max="13838" width="15.140625" style="33" bestFit="1" customWidth="1"/>
    <col min="13839" max="13839" width="5" style="33" customWidth="1"/>
    <col min="13840" max="13840" width="10.28515625" style="33" bestFit="1" customWidth="1"/>
    <col min="13841" max="13841" width="5" style="33" customWidth="1"/>
    <col min="13842" max="13842" width="10.28515625" style="33" bestFit="1" customWidth="1"/>
    <col min="13843" max="13845" width="9" style="33"/>
    <col min="13846" max="13846" width="10.28515625" style="33" bestFit="1" customWidth="1"/>
    <col min="13847" max="14075" width="9" style="33"/>
    <col min="14076" max="14076" width="3.7109375" style="33" customWidth="1"/>
    <col min="14077" max="14077" width="4.85546875" style="33" customWidth="1"/>
    <col min="14078" max="14078" width="5.28515625" style="33" customWidth="1"/>
    <col min="14079" max="14079" width="31.140625" style="33" customWidth="1"/>
    <col min="14080" max="14080" width="7.7109375" style="33" customWidth="1"/>
    <col min="14081" max="14081" width="2.28515625" style="33" customWidth="1"/>
    <col min="14082" max="14082" width="11.7109375" style="33" customWidth="1"/>
    <col min="14083" max="14083" width="2.42578125" style="33" customWidth="1"/>
    <col min="14084" max="14084" width="11.7109375" style="33" customWidth="1"/>
    <col min="14085" max="14085" width="2.28515625" style="33" customWidth="1"/>
    <col min="14086" max="14086" width="10.85546875" style="33" customWidth="1"/>
    <col min="14087" max="14087" width="2.28515625" style="33" customWidth="1"/>
    <col min="14088" max="14088" width="11.140625" style="33" customWidth="1"/>
    <col min="14089" max="14089" width="1.85546875" style="33" customWidth="1"/>
    <col min="14090" max="14090" width="11" style="33" customWidth="1"/>
    <col min="14091" max="14091" width="0.85546875" style="33" customWidth="1"/>
    <col min="14092" max="14092" width="1.85546875" style="33" customWidth="1"/>
    <col min="14093" max="14093" width="11.85546875" style="33" bestFit="1" customWidth="1"/>
    <col min="14094" max="14094" width="15.140625" style="33" bestFit="1" customWidth="1"/>
    <col min="14095" max="14095" width="5" style="33" customWidth="1"/>
    <col min="14096" max="14096" width="10.28515625" style="33" bestFit="1" customWidth="1"/>
    <col min="14097" max="14097" width="5" style="33" customWidth="1"/>
    <col min="14098" max="14098" width="10.28515625" style="33" bestFit="1" customWidth="1"/>
    <col min="14099" max="14101" width="9" style="33"/>
    <col min="14102" max="14102" width="10.28515625" style="33" bestFit="1" customWidth="1"/>
    <col min="14103" max="14331" width="9" style="33"/>
    <col min="14332" max="14332" width="3.7109375" style="33" customWidth="1"/>
    <col min="14333" max="14333" width="4.85546875" style="33" customWidth="1"/>
    <col min="14334" max="14334" width="5.28515625" style="33" customWidth="1"/>
    <col min="14335" max="14335" width="31.140625" style="33" customWidth="1"/>
    <col min="14336" max="14336" width="7.7109375" style="33" customWidth="1"/>
    <col min="14337" max="14337" width="2.28515625" style="33" customWidth="1"/>
    <col min="14338" max="14338" width="11.7109375" style="33" customWidth="1"/>
    <col min="14339" max="14339" width="2.42578125" style="33" customWidth="1"/>
    <col min="14340" max="14340" width="11.7109375" style="33" customWidth="1"/>
    <col min="14341" max="14341" width="2.28515625" style="33" customWidth="1"/>
    <col min="14342" max="14342" width="10.85546875" style="33" customWidth="1"/>
    <col min="14343" max="14343" width="2.28515625" style="33" customWidth="1"/>
    <col min="14344" max="14344" width="11.140625" style="33" customWidth="1"/>
    <col min="14345" max="14345" width="1.85546875" style="33" customWidth="1"/>
    <col min="14346" max="14346" width="11" style="33" customWidth="1"/>
    <col min="14347" max="14347" width="0.85546875" style="33" customWidth="1"/>
    <col min="14348" max="14348" width="1.85546875" style="33" customWidth="1"/>
    <col min="14349" max="14349" width="11.85546875" style="33" bestFit="1" customWidth="1"/>
    <col min="14350" max="14350" width="15.140625" style="33" bestFit="1" customWidth="1"/>
    <col min="14351" max="14351" width="5" style="33" customWidth="1"/>
    <col min="14352" max="14352" width="10.28515625" style="33" bestFit="1" customWidth="1"/>
    <col min="14353" max="14353" width="5" style="33" customWidth="1"/>
    <col min="14354" max="14354" width="10.28515625" style="33" bestFit="1" customWidth="1"/>
    <col min="14355" max="14357" width="9" style="33"/>
    <col min="14358" max="14358" width="10.28515625" style="33" bestFit="1" customWidth="1"/>
    <col min="14359" max="14587" width="9" style="33"/>
    <col min="14588" max="14588" width="3.7109375" style="33" customWidth="1"/>
    <col min="14589" max="14589" width="4.85546875" style="33" customWidth="1"/>
    <col min="14590" max="14590" width="5.28515625" style="33" customWidth="1"/>
    <col min="14591" max="14591" width="31.140625" style="33" customWidth="1"/>
    <col min="14592" max="14592" width="7.7109375" style="33" customWidth="1"/>
    <col min="14593" max="14593" width="2.28515625" style="33" customWidth="1"/>
    <col min="14594" max="14594" width="11.7109375" style="33" customWidth="1"/>
    <col min="14595" max="14595" width="2.42578125" style="33" customWidth="1"/>
    <col min="14596" max="14596" width="11.7109375" style="33" customWidth="1"/>
    <col min="14597" max="14597" width="2.28515625" style="33" customWidth="1"/>
    <col min="14598" max="14598" width="10.85546875" style="33" customWidth="1"/>
    <col min="14599" max="14599" width="2.28515625" style="33" customWidth="1"/>
    <col min="14600" max="14600" width="11.140625" style="33" customWidth="1"/>
    <col min="14601" max="14601" width="1.85546875" style="33" customWidth="1"/>
    <col min="14602" max="14602" width="11" style="33" customWidth="1"/>
    <col min="14603" max="14603" width="0.85546875" style="33" customWidth="1"/>
    <col min="14604" max="14604" width="1.85546875" style="33" customWidth="1"/>
    <col min="14605" max="14605" width="11.85546875" style="33" bestFit="1" customWidth="1"/>
    <col min="14606" max="14606" width="15.140625" style="33" bestFit="1" customWidth="1"/>
    <col min="14607" max="14607" width="5" style="33" customWidth="1"/>
    <col min="14608" max="14608" width="10.28515625" style="33" bestFit="1" customWidth="1"/>
    <col min="14609" max="14609" width="5" style="33" customWidth="1"/>
    <col min="14610" max="14610" width="10.28515625" style="33" bestFit="1" customWidth="1"/>
    <col min="14611" max="14613" width="9" style="33"/>
    <col min="14614" max="14614" width="10.28515625" style="33" bestFit="1" customWidth="1"/>
    <col min="14615" max="14843" width="9" style="33"/>
    <col min="14844" max="14844" width="3.7109375" style="33" customWidth="1"/>
    <col min="14845" max="14845" width="4.85546875" style="33" customWidth="1"/>
    <col min="14846" max="14846" width="5.28515625" style="33" customWidth="1"/>
    <col min="14847" max="14847" width="31.140625" style="33" customWidth="1"/>
    <col min="14848" max="14848" width="7.7109375" style="33" customWidth="1"/>
    <col min="14849" max="14849" width="2.28515625" style="33" customWidth="1"/>
    <col min="14850" max="14850" width="11.7109375" style="33" customWidth="1"/>
    <col min="14851" max="14851" width="2.42578125" style="33" customWidth="1"/>
    <col min="14852" max="14852" width="11.7109375" style="33" customWidth="1"/>
    <col min="14853" max="14853" width="2.28515625" style="33" customWidth="1"/>
    <col min="14854" max="14854" width="10.85546875" style="33" customWidth="1"/>
    <col min="14855" max="14855" width="2.28515625" style="33" customWidth="1"/>
    <col min="14856" max="14856" width="11.140625" style="33" customWidth="1"/>
    <col min="14857" max="14857" width="1.85546875" style="33" customWidth="1"/>
    <col min="14858" max="14858" width="11" style="33" customWidth="1"/>
    <col min="14859" max="14859" width="0.85546875" style="33" customWidth="1"/>
    <col min="14860" max="14860" width="1.85546875" style="33" customWidth="1"/>
    <col min="14861" max="14861" width="11.85546875" style="33" bestFit="1" customWidth="1"/>
    <col min="14862" max="14862" width="15.140625" style="33" bestFit="1" customWidth="1"/>
    <col min="14863" max="14863" width="5" style="33" customWidth="1"/>
    <col min="14864" max="14864" width="10.28515625" style="33" bestFit="1" customWidth="1"/>
    <col min="14865" max="14865" width="5" style="33" customWidth="1"/>
    <col min="14866" max="14866" width="10.28515625" style="33" bestFit="1" customWidth="1"/>
    <col min="14867" max="14869" width="9" style="33"/>
    <col min="14870" max="14870" width="10.28515625" style="33" bestFit="1" customWidth="1"/>
    <col min="14871" max="15099" width="9" style="33"/>
    <col min="15100" max="15100" width="3.7109375" style="33" customWidth="1"/>
    <col min="15101" max="15101" width="4.85546875" style="33" customWidth="1"/>
    <col min="15102" max="15102" width="5.28515625" style="33" customWidth="1"/>
    <col min="15103" max="15103" width="31.140625" style="33" customWidth="1"/>
    <col min="15104" max="15104" width="7.7109375" style="33" customWidth="1"/>
    <col min="15105" max="15105" width="2.28515625" style="33" customWidth="1"/>
    <col min="15106" max="15106" width="11.7109375" style="33" customWidth="1"/>
    <col min="15107" max="15107" width="2.42578125" style="33" customWidth="1"/>
    <col min="15108" max="15108" width="11.7109375" style="33" customWidth="1"/>
    <col min="15109" max="15109" width="2.28515625" style="33" customWidth="1"/>
    <col min="15110" max="15110" width="10.85546875" style="33" customWidth="1"/>
    <col min="15111" max="15111" width="2.28515625" style="33" customWidth="1"/>
    <col min="15112" max="15112" width="11.140625" style="33" customWidth="1"/>
    <col min="15113" max="15113" width="1.85546875" style="33" customWidth="1"/>
    <col min="15114" max="15114" width="11" style="33" customWidth="1"/>
    <col min="15115" max="15115" width="0.85546875" style="33" customWidth="1"/>
    <col min="15116" max="15116" width="1.85546875" style="33" customWidth="1"/>
    <col min="15117" max="15117" width="11.85546875" style="33" bestFit="1" customWidth="1"/>
    <col min="15118" max="15118" width="15.140625" style="33" bestFit="1" customWidth="1"/>
    <col min="15119" max="15119" width="5" style="33" customWidth="1"/>
    <col min="15120" max="15120" width="10.28515625" style="33" bestFit="1" customWidth="1"/>
    <col min="15121" max="15121" width="5" style="33" customWidth="1"/>
    <col min="15122" max="15122" width="10.28515625" style="33" bestFit="1" customWidth="1"/>
    <col min="15123" max="15125" width="9" style="33"/>
    <col min="15126" max="15126" width="10.28515625" style="33" bestFit="1" customWidth="1"/>
    <col min="15127" max="15355" width="9" style="33"/>
    <col min="15356" max="15356" width="3.7109375" style="33" customWidth="1"/>
    <col min="15357" max="15357" width="4.85546875" style="33" customWidth="1"/>
    <col min="15358" max="15358" width="5.28515625" style="33" customWidth="1"/>
    <col min="15359" max="15359" width="31.140625" style="33" customWidth="1"/>
    <col min="15360" max="15360" width="7.7109375" style="33" customWidth="1"/>
    <col min="15361" max="15361" width="2.28515625" style="33" customWidth="1"/>
    <col min="15362" max="15362" width="11.7109375" style="33" customWidth="1"/>
    <col min="15363" max="15363" width="2.42578125" style="33" customWidth="1"/>
    <col min="15364" max="15364" width="11.7109375" style="33" customWidth="1"/>
    <col min="15365" max="15365" width="2.28515625" style="33" customWidth="1"/>
    <col min="15366" max="15366" width="10.85546875" style="33" customWidth="1"/>
    <col min="15367" max="15367" width="2.28515625" style="33" customWidth="1"/>
    <col min="15368" max="15368" width="11.140625" style="33" customWidth="1"/>
    <col min="15369" max="15369" width="1.85546875" style="33" customWidth="1"/>
    <col min="15370" max="15370" width="11" style="33" customWidth="1"/>
    <col min="15371" max="15371" width="0.85546875" style="33" customWidth="1"/>
    <col min="15372" max="15372" width="1.85546875" style="33" customWidth="1"/>
    <col min="15373" max="15373" width="11.85546875" style="33" bestFit="1" customWidth="1"/>
    <col min="15374" max="15374" width="15.140625" style="33" bestFit="1" customWidth="1"/>
    <col min="15375" max="15375" width="5" style="33" customWidth="1"/>
    <col min="15376" max="15376" width="10.28515625" style="33" bestFit="1" customWidth="1"/>
    <col min="15377" max="15377" width="5" style="33" customWidth="1"/>
    <col min="15378" max="15378" width="10.28515625" style="33" bestFit="1" customWidth="1"/>
    <col min="15379" max="15381" width="9" style="33"/>
    <col min="15382" max="15382" width="10.28515625" style="33" bestFit="1" customWidth="1"/>
    <col min="15383" max="15611" width="9" style="33"/>
    <col min="15612" max="15612" width="3.7109375" style="33" customWidth="1"/>
    <col min="15613" max="15613" width="4.85546875" style="33" customWidth="1"/>
    <col min="15614" max="15614" width="5.28515625" style="33" customWidth="1"/>
    <col min="15615" max="15615" width="31.140625" style="33" customWidth="1"/>
    <col min="15616" max="15616" width="7.7109375" style="33" customWidth="1"/>
    <col min="15617" max="15617" width="2.28515625" style="33" customWidth="1"/>
    <col min="15618" max="15618" width="11.7109375" style="33" customWidth="1"/>
    <col min="15619" max="15619" width="2.42578125" style="33" customWidth="1"/>
    <col min="15620" max="15620" width="11.7109375" style="33" customWidth="1"/>
    <col min="15621" max="15621" width="2.28515625" style="33" customWidth="1"/>
    <col min="15622" max="15622" width="10.85546875" style="33" customWidth="1"/>
    <col min="15623" max="15623" width="2.28515625" style="33" customWidth="1"/>
    <col min="15624" max="15624" width="11.140625" style="33" customWidth="1"/>
    <col min="15625" max="15625" width="1.85546875" style="33" customWidth="1"/>
    <col min="15626" max="15626" width="11" style="33" customWidth="1"/>
    <col min="15627" max="15627" width="0.85546875" style="33" customWidth="1"/>
    <col min="15628" max="15628" width="1.85546875" style="33" customWidth="1"/>
    <col min="15629" max="15629" width="11.85546875" style="33" bestFit="1" customWidth="1"/>
    <col min="15630" max="15630" width="15.140625" style="33" bestFit="1" customWidth="1"/>
    <col min="15631" max="15631" width="5" style="33" customWidth="1"/>
    <col min="15632" max="15632" width="10.28515625" style="33" bestFit="1" customWidth="1"/>
    <col min="15633" max="15633" width="5" style="33" customWidth="1"/>
    <col min="15634" max="15634" width="10.28515625" style="33" bestFit="1" customWidth="1"/>
    <col min="15635" max="15637" width="9" style="33"/>
    <col min="15638" max="15638" width="10.28515625" style="33" bestFit="1" customWidth="1"/>
    <col min="15639" max="15867" width="9" style="33"/>
    <col min="15868" max="15868" width="3.7109375" style="33" customWidth="1"/>
    <col min="15869" max="15869" width="4.85546875" style="33" customWidth="1"/>
    <col min="15870" max="15870" width="5.28515625" style="33" customWidth="1"/>
    <col min="15871" max="15871" width="31.140625" style="33" customWidth="1"/>
    <col min="15872" max="15872" width="7.7109375" style="33" customWidth="1"/>
    <col min="15873" max="15873" width="2.28515625" style="33" customWidth="1"/>
    <col min="15874" max="15874" width="11.7109375" style="33" customWidth="1"/>
    <col min="15875" max="15875" width="2.42578125" style="33" customWidth="1"/>
    <col min="15876" max="15876" width="11.7109375" style="33" customWidth="1"/>
    <col min="15877" max="15877" width="2.28515625" style="33" customWidth="1"/>
    <col min="15878" max="15878" width="10.85546875" style="33" customWidth="1"/>
    <col min="15879" max="15879" width="2.28515625" style="33" customWidth="1"/>
    <col min="15880" max="15880" width="11.140625" style="33" customWidth="1"/>
    <col min="15881" max="15881" width="1.85546875" style="33" customWidth="1"/>
    <col min="15882" max="15882" width="11" style="33" customWidth="1"/>
    <col min="15883" max="15883" width="0.85546875" style="33" customWidth="1"/>
    <col min="15884" max="15884" width="1.85546875" style="33" customWidth="1"/>
    <col min="15885" max="15885" width="11.85546875" style="33" bestFit="1" customWidth="1"/>
    <col min="15886" max="15886" width="15.140625" style="33" bestFit="1" customWidth="1"/>
    <col min="15887" max="15887" width="5" style="33" customWidth="1"/>
    <col min="15888" max="15888" width="10.28515625" style="33" bestFit="1" customWidth="1"/>
    <col min="15889" max="15889" width="5" style="33" customWidth="1"/>
    <col min="15890" max="15890" width="10.28515625" style="33" bestFit="1" customWidth="1"/>
    <col min="15891" max="15893" width="9" style="33"/>
    <col min="15894" max="15894" width="10.28515625" style="33" bestFit="1" customWidth="1"/>
    <col min="15895" max="16123" width="9" style="33"/>
    <col min="16124" max="16124" width="3.7109375" style="33" customWidth="1"/>
    <col min="16125" max="16125" width="4.85546875" style="33" customWidth="1"/>
    <col min="16126" max="16126" width="5.28515625" style="33" customWidth="1"/>
    <col min="16127" max="16127" width="31.140625" style="33" customWidth="1"/>
    <col min="16128" max="16128" width="7.7109375" style="33" customWidth="1"/>
    <col min="16129" max="16129" width="2.28515625" style="33" customWidth="1"/>
    <col min="16130" max="16130" width="11.7109375" style="33" customWidth="1"/>
    <col min="16131" max="16131" width="2.42578125" style="33" customWidth="1"/>
    <col min="16132" max="16132" width="11.7109375" style="33" customWidth="1"/>
    <col min="16133" max="16133" width="2.28515625" style="33" customWidth="1"/>
    <col min="16134" max="16134" width="10.85546875" style="33" customWidth="1"/>
    <col min="16135" max="16135" width="2.28515625" style="33" customWidth="1"/>
    <col min="16136" max="16136" width="11.140625" style="33" customWidth="1"/>
    <col min="16137" max="16137" width="1.85546875" style="33" customWidth="1"/>
    <col min="16138" max="16138" width="11" style="33" customWidth="1"/>
    <col min="16139" max="16139" width="0.85546875" style="33" customWidth="1"/>
    <col min="16140" max="16140" width="1.85546875" style="33" customWidth="1"/>
    <col min="16141" max="16141" width="11.85546875" style="33" bestFit="1" customWidth="1"/>
    <col min="16142" max="16142" width="15.140625" style="33" bestFit="1" customWidth="1"/>
    <col min="16143" max="16143" width="5" style="33" customWidth="1"/>
    <col min="16144" max="16144" width="10.28515625" style="33" bestFit="1" customWidth="1"/>
    <col min="16145" max="16145" width="5" style="33" customWidth="1"/>
    <col min="16146" max="16146" width="10.28515625" style="33" bestFit="1" customWidth="1"/>
    <col min="16147" max="16149" width="9" style="33"/>
    <col min="16150" max="16150" width="10.28515625" style="33" bestFit="1" customWidth="1"/>
    <col min="16151" max="16384" width="9" style="33"/>
  </cols>
  <sheetData>
    <row r="1" spans="1:16" s="51" customFormat="1" ht="21" x14ac:dyDescent="0.5">
      <c r="A1" s="929" t="str">
        <f>'سر برگ صفحات'!A1</f>
        <v>شرکت نمونه (سهامی عام)</v>
      </c>
      <c r="B1" s="929"/>
      <c r="C1" s="929"/>
      <c r="D1" s="929"/>
      <c r="E1" s="929"/>
      <c r="F1" s="929"/>
      <c r="G1" s="929"/>
      <c r="H1" s="929"/>
      <c r="I1" s="929"/>
      <c r="J1" s="929"/>
      <c r="K1" s="49"/>
      <c r="L1" s="49"/>
      <c r="M1" s="50"/>
      <c r="N1" s="50"/>
      <c r="O1" s="49"/>
      <c r="P1" s="49"/>
    </row>
    <row r="2" spans="1:16" s="51" customFormat="1" ht="21" x14ac:dyDescent="0.5">
      <c r="A2" s="930" t="str">
        <f>'سر برگ صفحات'!A14</f>
        <v>يادداشتهاي توضيحي صورت هاي مالي</v>
      </c>
      <c r="B2" s="930"/>
      <c r="C2" s="930"/>
      <c r="D2" s="930"/>
      <c r="E2" s="930"/>
      <c r="F2" s="930"/>
      <c r="G2" s="930"/>
      <c r="H2" s="930"/>
      <c r="I2" s="930"/>
      <c r="J2" s="930"/>
      <c r="K2" s="49"/>
      <c r="L2" s="49"/>
      <c r="M2" s="50"/>
      <c r="N2" s="50"/>
      <c r="O2" s="49"/>
      <c r="P2" s="49"/>
    </row>
    <row r="3" spans="1:16" s="51" customFormat="1" ht="21" x14ac:dyDescent="0.5">
      <c r="A3" s="930" t="str">
        <f>'سر برگ صفحات'!A3</f>
        <v>سال مالي منتهی به 29 اسفند 1398</v>
      </c>
      <c r="B3" s="930"/>
      <c r="C3" s="930"/>
      <c r="D3" s="930"/>
      <c r="E3" s="930"/>
      <c r="F3" s="930"/>
      <c r="G3" s="930"/>
      <c r="H3" s="930"/>
      <c r="I3" s="930"/>
      <c r="J3" s="930"/>
      <c r="K3" s="49"/>
      <c r="L3" s="49"/>
      <c r="M3" s="50"/>
      <c r="N3" s="50"/>
      <c r="O3" s="49"/>
      <c r="P3" s="49"/>
    </row>
    <row r="4" spans="1:16" s="51" customFormat="1" ht="19.5" x14ac:dyDescent="0.5">
      <c r="A4" s="60" t="s">
        <v>283</v>
      </c>
      <c r="B4" s="931" t="s">
        <v>284</v>
      </c>
      <c r="C4" s="931"/>
      <c r="D4" s="931"/>
      <c r="E4" s="931"/>
      <c r="F4" s="931"/>
      <c r="G4" s="931"/>
      <c r="H4" s="931"/>
      <c r="I4" s="931"/>
      <c r="J4" s="931"/>
      <c r="K4" s="931"/>
      <c r="L4" s="49"/>
      <c r="M4" s="50"/>
      <c r="N4" s="50"/>
      <c r="O4" s="49"/>
      <c r="P4" s="49"/>
    </row>
    <row r="5" spans="1:16" s="51" customFormat="1" ht="19.5" x14ac:dyDescent="0.5">
      <c r="A5" s="60"/>
      <c r="B5" s="298"/>
      <c r="C5" s="48"/>
      <c r="D5" s="48"/>
      <c r="E5" s="48"/>
      <c r="F5" s="48"/>
      <c r="G5" s="48"/>
      <c r="H5" s="37" t="s">
        <v>26</v>
      </c>
      <c r="I5" s="48"/>
      <c r="J5" s="48"/>
      <c r="K5" s="49"/>
      <c r="L5" s="49"/>
      <c r="M5" s="50"/>
      <c r="N5" s="50"/>
      <c r="O5" s="49"/>
      <c r="P5" s="49"/>
    </row>
    <row r="6" spans="1:16" s="110" customFormat="1" ht="19.5" customHeight="1" x14ac:dyDescent="0.25">
      <c r="A6" s="220"/>
      <c r="B6" s="53"/>
      <c r="C6" s="341"/>
      <c r="D6" s="300"/>
      <c r="E6" s="300"/>
      <c r="F6" s="757" t="str">
        <f>'سر برگ صفحات'!A5</f>
        <v>سال 1398</v>
      </c>
      <c r="G6" s="793"/>
      <c r="H6" s="757" t="str">
        <f>'سر برگ صفحات'!A4</f>
        <v>سال 1397</v>
      </c>
      <c r="J6" s="341"/>
      <c r="K6" s="341"/>
      <c r="M6" s="342"/>
      <c r="N6" s="342"/>
    </row>
    <row r="7" spans="1:16" ht="19.5" x14ac:dyDescent="0.25">
      <c r="B7" s="21"/>
      <c r="D7" s="106"/>
      <c r="F7" s="759" t="s">
        <v>84</v>
      </c>
      <c r="G7" s="779"/>
      <c r="H7" s="759" t="s">
        <v>84</v>
      </c>
    </row>
    <row r="8" spans="1:16" ht="19.5" x14ac:dyDescent="0.25">
      <c r="B8" s="21"/>
      <c r="C8" s="86"/>
      <c r="D8" s="27" t="s">
        <v>285</v>
      </c>
    </row>
    <row r="9" spans="1:16" ht="19.5" x14ac:dyDescent="0.25">
      <c r="B9" s="21"/>
      <c r="D9" s="27" t="s">
        <v>286</v>
      </c>
      <c r="F9" s="121"/>
      <c r="H9" s="121"/>
    </row>
    <row r="10" spans="1:16" ht="19.5" x14ac:dyDescent="0.25">
      <c r="B10" s="720"/>
      <c r="D10" s="27"/>
      <c r="F10" s="346">
        <f>SUM(F8:F9)</f>
        <v>0</v>
      </c>
      <c r="H10" s="346">
        <f>SUM(H8:H9)</f>
        <v>0</v>
      </c>
    </row>
    <row r="11" spans="1:16" ht="19.5" x14ac:dyDescent="0.25">
      <c r="B11" s="21"/>
      <c r="D11" s="27" t="s">
        <v>287</v>
      </c>
      <c r="F11" s="132"/>
      <c r="H11" s="132"/>
    </row>
    <row r="12" spans="1:16" x14ac:dyDescent="0.25">
      <c r="D12" s="27" t="s">
        <v>286</v>
      </c>
      <c r="F12" s="121"/>
      <c r="H12" s="121"/>
    </row>
    <row r="13" spans="1:16" x14ac:dyDescent="0.25">
      <c r="D13" s="27"/>
      <c r="F13" s="346">
        <f>SUM(F11:F12)</f>
        <v>0</v>
      </c>
      <c r="H13" s="346">
        <f>SUM(H8:H9)</f>
        <v>0</v>
      </c>
    </row>
    <row r="14" spans="1:16" x14ac:dyDescent="0.25">
      <c r="D14" s="36" t="s">
        <v>288</v>
      </c>
      <c r="F14" s="132"/>
      <c r="H14" s="132"/>
    </row>
    <row r="15" spans="1:16" x14ac:dyDescent="0.25">
      <c r="D15" s="27" t="s">
        <v>286</v>
      </c>
      <c r="F15" s="121"/>
      <c r="H15" s="121"/>
    </row>
    <row r="16" spans="1:16" x14ac:dyDescent="0.25">
      <c r="D16" s="27"/>
      <c r="F16" s="346">
        <f>SUM(F14:F15)</f>
        <v>0</v>
      </c>
      <c r="H16" s="346">
        <f>SUM(H14:H15)</f>
        <v>0</v>
      </c>
    </row>
    <row r="17" spans="3:8" x14ac:dyDescent="0.25">
      <c r="D17" s="560" t="s">
        <v>289</v>
      </c>
      <c r="F17" s="132"/>
      <c r="H17" s="132"/>
    </row>
    <row r="18" spans="3:8" x14ac:dyDescent="0.25">
      <c r="D18" s="27" t="s">
        <v>286</v>
      </c>
      <c r="F18" s="121"/>
      <c r="H18" s="121"/>
    </row>
    <row r="19" spans="3:8" ht="20.25" thickBot="1" x14ac:dyDescent="0.3">
      <c r="D19" s="97"/>
      <c r="F19" s="124">
        <f>SUM(F17:F18)</f>
        <v>0</v>
      </c>
      <c r="G19" s="106"/>
      <c r="H19" s="124">
        <f>SUM(H17:H18)</f>
        <v>0</v>
      </c>
    </row>
    <row r="20" spans="3:8" ht="20.25" thickTop="1" x14ac:dyDescent="0.25">
      <c r="D20" s="97"/>
      <c r="F20" s="106"/>
      <c r="G20" s="106"/>
      <c r="H20" s="106"/>
    </row>
    <row r="21" spans="3:8" ht="19.5" x14ac:dyDescent="0.25">
      <c r="D21" s="97"/>
      <c r="F21" s="824">
        <f>'سر برگ صفحات'!A12</f>
        <v>1398</v>
      </c>
      <c r="G21" s="779"/>
      <c r="H21" s="824">
        <f>'سر برگ صفحات'!A11</f>
        <v>1397</v>
      </c>
    </row>
    <row r="22" spans="3:8" ht="19.5" x14ac:dyDescent="0.25">
      <c r="F22" s="825" t="s">
        <v>290</v>
      </c>
      <c r="G22" s="779"/>
      <c r="H22" s="825" t="s">
        <v>290</v>
      </c>
    </row>
    <row r="23" spans="3:8" x14ac:dyDescent="0.25">
      <c r="D23" s="63" t="s">
        <v>291</v>
      </c>
    </row>
    <row r="24" spans="3:8" ht="19.5" x14ac:dyDescent="0.25">
      <c r="C24" s="89"/>
      <c r="D24" s="63" t="s">
        <v>292</v>
      </c>
    </row>
    <row r="25" spans="3:8" x14ac:dyDescent="0.25">
      <c r="D25" s="63" t="s">
        <v>293</v>
      </c>
    </row>
    <row r="26" spans="3:8" ht="18.75" thickBot="1" x14ac:dyDescent="0.3">
      <c r="F26" s="124"/>
      <c r="H26" s="124"/>
    </row>
    <row r="27" spans="3:8" ht="20.25" thickTop="1" x14ac:dyDescent="0.25">
      <c r="C27" s="966"/>
      <c r="D27" s="966"/>
      <c r="H27" s="106"/>
    </row>
    <row r="40" spans="1:14" x14ac:dyDescent="0.25">
      <c r="A40" s="875" t="s">
        <v>919</v>
      </c>
      <c r="B40" s="875"/>
      <c r="C40" s="875"/>
      <c r="D40" s="875"/>
      <c r="E40" s="875"/>
      <c r="F40" s="875"/>
      <c r="G40" s="875"/>
      <c r="H40" s="875"/>
      <c r="I40" s="875"/>
      <c r="J40" s="875"/>
      <c r="L40" s="107"/>
      <c r="N40" s="33"/>
    </row>
  </sheetData>
  <mergeCells count="6">
    <mergeCell ref="A40:J40"/>
    <mergeCell ref="B4:K4"/>
    <mergeCell ref="C27:D27"/>
    <mergeCell ref="A1:J1"/>
    <mergeCell ref="A2:J2"/>
    <mergeCell ref="A3:J3"/>
  </mergeCells>
  <pageMargins left="0.39370078740157483" right="0.78740157480314965" top="0.39370078740157483" bottom="0.39370078740157483" header="0.31496062992125984" footer="0.31496062992125984"/>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8"/>
  <sheetViews>
    <sheetView rightToLeft="1" view="pageBreakPreview" zoomScale="96" zoomScaleSheetLayoutView="96" workbookViewId="0"/>
  </sheetViews>
  <sheetFormatPr defaultRowHeight="18" x14ac:dyDescent="0.25"/>
  <cols>
    <col min="1" max="1" width="1.28515625" style="33" customWidth="1"/>
    <col min="2" max="2" width="3.42578125" style="33" bestFit="1" customWidth="1"/>
    <col min="3" max="3" width="27.7109375" style="33" customWidth="1"/>
    <col min="4" max="4" width="0.85546875" style="585" customWidth="1"/>
    <col min="5" max="5" width="4.42578125" style="585" customWidth="1"/>
    <col min="6" max="6" width="0.85546875" style="585" customWidth="1"/>
    <col min="7" max="7" width="7.85546875" style="585" customWidth="1"/>
    <col min="8" max="8" width="1" style="585" customWidth="1"/>
    <col min="9" max="9" width="7.7109375" style="585" customWidth="1"/>
    <col min="10" max="10" width="0.85546875" style="585" customWidth="1"/>
    <col min="11" max="11" width="6.85546875" style="585" customWidth="1"/>
    <col min="12" max="12" width="1" style="585" customWidth="1"/>
    <col min="13" max="13" width="7.85546875" style="585" customWidth="1"/>
    <col min="14" max="14" width="0.85546875" style="585" customWidth="1"/>
    <col min="15" max="15" width="6.85546875" style="585" customWidth="1"/>
    <col min="16" max="16" width="1" style="585" customWidth="1"/>
    <col min="17" max="17" width="6.85546875" style="585" customWidth="1"/>
    <col min="18" max="18" width="0.85546875" style="585" customWidth="1"/>
    <col min="19" max="19" width="6.42578125" style="585" customWidth="1"/>
    <col min="20" max="20" width="1" style="585" customWidth="1"/>
    <col min="21" max="21" width="4.42578125" style="585" customWidth="1"/>
    <col min="22" max="22" width="0.85546875" style="585" customWidth="1"/>
    <col min="23" max="23" width="9.85546875" style="585" customWidth="1"/>
    <col min="24" max="24" width="0.85546875" style="585" customWidth="1"/>
    <col min="25" max="25" width="11.28515625" style="585" customWidth="1"/>
    <col min="26" max="26" width="0.85546875" style="585" customWidth="1"/>
    <col min="27" max="27" width="10.140625" style="585" customWidth="1"/>
    <col min="28" max="28" width="0.85546875" style="585" customWidth="1"/>
    <col min="29" max="29" width="4.42578125" style="585" customWidth="1"/>
    <col min="30" max="30" width="0.85546875" style="585" customWidth="1"/>
    <col min="31" max="31" width="1.85546875" style="585" customWidth="1"/>
    <col min="32" max="32" width="11.7109375" style="586" customWidth="1"/>
    <col min="33" max="33" width="15.140625" style="107" bestFit="1" customWidth="1"/>
    <col min="34" max="34" width="5" style="33" customWidth="1"/>
    <col min="35" max="35" width="10.28515625" style="33" bestFit="1" customWidth="1"/>
    <col min="36" max="36" width="5" style="33" customWidth="1"/>
    <col min="37" max="37" width="10.28515625" style="33" bestFit="1" customWidth="1"/>
    <col min="38" max="40" width="9" style="33"/>
    <col min="41" max="41" width="10.28515625" style="33" bestFit="1" customWidth="1"/>
    <col min="42" max="270" width="9" style="33"/>
    <col min="271" max="271" width="3.7109375" style="33" customWidth="1"/>
    <col min="272" max="272" width="4.85546875" style="33" customWidth="1"/>
    <col min="273" max="273" width="5.28515625" style="33" customWidth="1"/>
    <col min="274" max="274" width="31.140625" style="33" customWidth="1"/>
    <col min="275" max="275" width="7.7109375" style="33" customWidth="1"/>
    <col min="276" max="276" width="2.28515625" style="33" customWidth="1"/>
    <col min="277" max="277" width="11.7109375" style="33" customWidth="1"/>
    <col min="278" max="278" width="2.42578125" style="33" customWidth="1"/>
    <col min="279" max="279" width="11.7109375" style="33" customWidth="1"/>
    <col min="280" max="280" width="2.28515625" style="33" customWidth="1"/>
    <col min="281" max="281" width="10.85546875" style="33" customWidth="1"/>
    <col min="282" max="282" width="2.28515625" style="33" customWidth="1"/>
    <col min="283" max="283" width="11.140625" style="33" customWidth="1"/>
    <col min="284" max="284" width="1.85546875" style="33" customWidth="1"/>
    <col min="285" max="285" width="11" style="33" customWidth="1"/>
    <col min="286" max="286" width="0.85546875" style="33" customWidth="1"/>
    <col min="287" max="287" width="1.85546875" style="33" customWidth="1"/>
    <col min="288" max="288" width="11.85546875" style="33" bestFit="1" customWidth="1"/>
    <col min="289" max="289" width="15.140625" style="33" bestFit="1" customWidth="1"/>
    <col min="290" max="290" width="5" style="33" customWidth="1"/>
    <col min="291" max="291" width="10.28515625" style="33" bestFit="1" customWidth="1"/>
    <col min="292" max="292" width="5" style="33" customWidth="1"/>
    <col min="293" max="293" width="10.28515625" style="33" bestFit="1" customWidth="1"/>
    <col min="294" max="296" width="9" style="33"/>
    <col min="297" max="297" width="10.28515625" style="33" bestFit="1" customWidth="1"/>
    <col min="298" max="526" width="9" style="33"/>
    <col min="527" max="527" width="3.7109375" style="33" customWidth="1"/>
    <col min="528" max="528" width="4.85546875" style="33" customWidth="1"/>
    <col min="529" max="529" width="5.28515625" style="33" customWidth="1"/>
    <col min="530" max="530" width="31.140625" style="33" customWidth="1"/>
    <col min="531" max="531" width="7.7109375" style="33" customWidth="1"/>
    <col min="532" max="532" width="2.28515625" style="33" customWidth="1"/>
    <col min="533" max="533" width="11.7109375" style="33" customWidth="1"/>
    <col min="534" max="534" width="2.42578125" style="33" customWidth="1"/>
    <col min="535" max="535" width="11.7109375" style="33" customWidth="1"/>
    <col min="536" max="536" width="2.28515625" style="33" customWidth="1"/>
    <col min="537" max="537" width="10.85546875" style="33" customWidth="1"/>
    <col min="538" max="538" width="2.28515625" style="33" customWidth="1"/>
    <col min="539" max="539" width="11.140625" style="33" customWidth="1"/>
    <col min="540" max="540" width="1.85546875" style="33" customWidth="1"/>
    <col min="541" max="541" width="11" style="33" customWidth="1"/>
    <col min="542" max="542" width="0.85546875" style="33" customWidth="1"/>
    <col min="543" max="543" width="1.85546875" style="33" customWidth="1"/>
    <col min="544" max="544" width="11.85546875" style="33" bestFit="1" customWidth="1"/>
    <col min="545" max="545" width="15.140625" style="33" bestFit="1" customWidth="1"/>
    <col min="546" max="546" width="5" style="33" customWidth="1"/>
    <col min="547" max="547" width="10.28515625" style="33" bestFit="1" customWidth="1"/>
    <col min="548" max="548" width="5" style="33" customWidth="1"/>
    <col min="549" max="549" width="10.28515625" style="33" bestFit="1" customWidth="1"/>
    <col min="550" max="552" width="9" style="33"/>
    <col min="553" max="553" width="10.28515625" style="33" bestFit="1" customWidth="1"/>
    <col min="554" max="782" width="9" style="33"/>
    <col min="783" max="783" width="3.7109375" style="33" customWidth="1"/>
    <col min="784" max="784" width="4.85546875" style="33" customWidth="1"/>
    <col min="785" max="785" width="5.28515625" style="33" customWidth="1"/>
    <col min="786" max="786" width="31.140625" style="33" customWidth="1"/>
    <col min="787" max="787" width="7.7109375" style="33" customWidth="1"/>
    <col min="788" max="788" width="2.28515625" style="33" customWidth="1"/>
    <col min="789" max="789" width="11.7109375" style="33" customWidth="1"/>
    <col min="790" max="790" width="2.42578125" style="33" customWidth="1"/>
    <col min="791" max="791" width="11.7109375" style="33" customWidth="1"/>
    <col min="792" max="792" width="2.28515625" style="33" customWidth="1"/>
    <col min="793" max="793" width="10.85546875" style="33" customWidth="1"/>
    <col min="794" max="794" width="2.28515625" style="33" customWidth="1"/>
    <col min="795" max="795" width="11.140625" style="33" customWidth="1"/>
    <col min="796" max="796" width="1.85546875" style="33" customWidth="1"/>
    <col min="797" max="797" width="11" style="33" customWidth="1"/>
    <col min="798" max="798" width="0.85546875" style="33" customWidth="1"/>
    <col min="799" max="799" width="1.85546875" style="33" customWidth="1"/>
    <col min="800" max="800" width="11.85546875" style="33" bestFit="1" customWidth="1"/>
    <col min="801" max="801" width="15.140625" style="33" bestFit="1" customWidth="1"/>
    <col min="802" max="802" width="5" style="33" customWidth="1"/>
    <col min="803" max="803" width="10.28515625" style="33" bestFit="1" customWidth="1"/>
    <col min="804" max="804" width="5" style="33" customWidth="1"/>
    <col min="805" max="805" width="10.28515625" style="33" bestFit="1" customWidth="1"/>
    <col min="806" max="808" width="9" style="33"/>
    <col min="809" max="809" width="10.28515625" style="33" bestFit="1" customWidth="1"/>
    <col min="810" max="1038" width="9" style="33"/>
    <col min="1039" max="1039" width="3.7109375" style="33" customWidth="1"/>
    <col min="1040" max="1040" width="4.85546875" style="33" customWidth="1"/>
    <col min="1041" max="1041" width="5.28515625" style="33" customWidth="1"/>
    <col min="1042" max="1042" width="31.140625" style="33" customWidth="1"/>
    <col min="1043" max="1043" width="7.7109375" style="33" customWidth="1"/>
    <col min="1044" max="1044" width="2.28515625" style="33" customWidth="1"/>
    <col min="1045" max="1045" width="11.7109375" style="33" customWidth="1"/>
    <col min="1046" max="1046" width="2.42578125" style="33" customWidth="1"/>
    <col min="1047" max="1047" width="11.7109375" style="33" customWidth="1"/>
    <col min="1048" max="1048" width="2.28515625" style="33" customWidth="1"/>
    <col min="1049" max="1049" width="10.85546875" style="33" customWidth="1"/>
    <col min="1050" max="1050" width="2.28515625" style="33" customWidth="1"/>
    <col min="1051" max="1051" width="11.140625" style="33" customWidth="1"/>
    <col min="1052" max="1052" width="1.85546875" style="33" customWidth="1"/>
    <col min="1053" max="1053" width="11" style="33" customWidth="1"/>
    <col min="1054" max="1054" width="0.85546875" style="33" customWidth="1"/>
    <col min="1055" max="1055" width="1.85546875" style="33" customWidth="1"/>
    <col min="1056" max="1056" width="11.85546875" style="33" bestFit="1" customWidth="1"/>
    <col min="1057" max="1057" width="15.140625" style="33" bestFit="1" customWidth="1"/>
    <col min="1058" max="1058" width="5" style="33" customWidth="1"/>
    <col min="1059" max="1059" width="10.28515625" style="33" bestFit="1" customWidth="1"/>
    <col min="1060" max="1060" width="5" style="33" customWidth="1"/>
    <col min="1061" max="1061" width="10.28515625" style="33" bestFit="1" customWidth="1"/>
    <col min="1062" max="1064" width="9" style="33"/>
    <col min="1065" max="1065" width="10.28515625" style="33" bestFit="1" customWidth="1"/>
    <col min="1066" max="1294" width="9" style="33"/>
    <col min="1295" max="1295" width="3.7109375" style="33" customWidth="1"/>
    <col min="1296" max="1296" width="4.85546875" style="33" customWidth="1"/>
    <col min="1297" max="1297" width="5.28515625" style="33" customWidth="1"/>
    <col min="1298" max="1298" width="31.140625" style="33" customWidth="1"/>
    <col min="1299" max="1299" width="7.7109375" style="33" customWidth="1"/>
    <col min="1300" max="1300" width="2.28515625" style="33" customWidth="1"/>
    <col min="1301" max="1301" width="11.7109375" style="33" customWidth="1"/>
    <col min="1302" max="1302" width="2.42578125" style="33" customWidth="1"/>
    <col min="1303" max="1303" width="11.7109375" style="33" customWidth="1"/>
    <col min="1304" max="1304" width="2.28515625" style="33" customWidth="1"/>
    <col min="1305" max="1305" width="10.85546875" style="33" customWidth="1"/>
    <col min="1306" max="1306" width="2.28515625" style="33" customWidth="1"/>
    <col min="1307" max="1307" width="11.140625" style="33" customWidth="1"/>
    <col min="1308" max="1308" width="1.85546875" style="33" customWidth="1"/>
    <col min="1309" max="1309" width="11" style="33" customWidth="1"/>
    <col min="1310" max="1310" width="0.85546875" style="33" customWidth="1"/>
    <col min="1311" max="1311" width="1.85546875" style="33" customWidth="1"/>
    <col min="1312" max="1312" width="11.85546875" style="33" bestFit="1" customWidth="1"/>
    <col min="1313" max="1313" width="15.140625" style="33" bestFit="1" customWidth="1"/>
    <col min="1314" max="1314" width="5" style="33" customWidth="1"/>
    <col min="1315" max="1315" width="10.28515625" style="33" bestFit="1" customWidth="1"/>
    <col min="1316" max="1316" width="5" style="33" customWidth="1"/>
    <col min="1317" max="1317" width="10.28515625" style="33" bestFit="1" customWidth="1"/>
    <col min="1318" max="1320" width="9" style="33"/>
    <col min="1321" max="1321" width="10.28515625" style="33" bestFit="1" customWidth="1"/>
    <col min="1322" max="1550" width="9" style="33"/>
    <col min="1551" max="1551" width="3.7109375" style="33" customWidth="1"/>
    <col min="1552" max="1552" width="4.85546875" style="33" customWidth="1"/>
    <col min="1553" max="1553" width="5.28515625" style="33" customWidth="1"/>
    <col min="1554" max="1554" width="31.140625" style="33" customWidth="1"/>
    <col min="1555" max="1555" width="7.7109375" style="33" customWidth="1"/>
    <col min="1556" max="1556" width="2.28515625" style="33" customWidth="1"/>
    <col min="1557" max="1557" width="11.7109375" style="33" customWidth="1"/>
    <col min="1558" max="1558" width="2.42578125" style="33" customWidth="1"/>
    <col min="1559" max="1559" width="11.7109375" style="33" customWidth="1"/>
    <col min="1560" max="1560" width="2.28515625" style="33" customWidth="1"/>
    <col min="1561" max="1561" width="10.85546875" style="33" customWidth="1"/>
    <col min="1562" max="1562" width="2.28515625" style="33" customWidth="1"/>
    <col min="1563" max="1563" width="11.140625" style="33" customWidth="1"/>
    <col min="1564" max="1564" width="1.85546875" style="33" customWidth="1"/>
    <col min="1565" max="1565" width="11" style="33" customWidth="1"/>
    <col min="1566" max="1566" width="0.85546875" style="33" customWidth="1"/>
    <col min="1567" max="1567" width="1.85546875" style="33" customWidth="1"/>
    <col min="1568" max="1568" width="11.85546875" style="33" bestFit="1" customWidth="1"/>
    <col min="1569" max="1569" width="15.140625" style="33" bestFit="1" customWidth="1"/>
    <col min="1570" max="1570" width="5" style="33" customWidth="1"/>
    <col min="1571" max="1571" width="10.28515625" style="33" bestFit="1" customWidth="1"/>
    <col min="1572" max="1572" width="5" style="33" customWidth="1"/>
    <col min="1573" max="1573" width="10.28515625" style="33" bestFit="1" customWidth="1"/>
    <col min="1574" max="1576" width="9" style="33"/>
    <col min="1577" max="1577" width="10.28515625" style="33" bestFit="1" customWidth="1"/>
    <col min="1578" max="1806" width="9" style="33"/>
    <col min="1807" max="1807" width="3.7109375" style="33" customWidth="1"/>
    <col min="1808" max="1808" width="4.85546875" style="33" customWidth="1"/>
    <col min="1809" max="1809" width="5.28515625" style="33" customWidth="1"/>
    <col min="1810" max="1810" width="31.140625" style="33" customWidth="1"/>
    <col min="1811" max="1811" width="7.7109375" style="33" customWidth="1"/>
    <col min="1812" max="1812" width="2.28515625" style="33" customWidth="1"/>
    <col min="1813" max="1813" width="11.7109375" style="33" customWidth="1"/>
    <col min="1814" max="1814" width="2.42578125" style="33" customWidth="1"/>
    <col min="1815" max="1815" width="11.7109375" style="33" customWidth="1"/>
    <col min="1816" max="1816" width="2.28515625" style="33" customWidth="1"/>
    <col min="1817" max="1817" width="10.85546875" style="33" customWidth="1"/>
    <col min="1818" max="1818" width="2.28515625" style="33" customWidth="1"/>
    <col min="1819" max="1819" width="11.140625" style="33" customWidth="1"/>
    <col min="1820" max="1820" width="1.85546875" style="33" customWidth="1"/>
    <col min="1821" max="1821" width="11" style="33" customWidth="1"/>
    <col min="1822" max="1822" width="0.85546875" style="33" customWidth="1"/>
    <col min="1823" max="1823" width="1.85546875" style="33" customWidth="1"/>
    <col min="1824" max="1824" width="11.85546875" style="33" bestFit="1" customWidth="1"/>
    <col min="1825" max="1825" width="15.140625" style="33" bestFit="1" customWidth="1"/>
    <col min="1826" max="1826" width="5" style="33" customWidth="1"/>
    <col min="1827" max="1827" width="10.28515625" style="33" bestFit="1" customWidth="1"/>
    <col min="1828" max="1828" width="5" style="33" customWidth="1"/>
    <col min="1829" max="1829" width="10.28515625" style="33" bestFit="1" customWidth="1"/>
    <col min="1830" max="1832" width="9" style="33"/>
    <col min="1833" max="1833" width="10.28515625" style="33" bestFit="1" customWidth="1"/>
    <col min="1834" max="2062" width="9" style="33"/>
    <col min="2063" max="2063" width="3.7109375" style="33" customWidth="1"/>
    <col min="2064" max="2064" width="4.85546875" style="33" customWidth="1"/>
    <col min="2065" max="2065" width="5.28515625" style="33" customWidth="1"/>
    <col min="2066" max="2066" width="31.140625" style="33" customWidth="1"/>
    <col min="2067" max="2067" width="7.7109375" style="33" customWidth="1"/>
    <col min="2068" max="2068" width="2.28515625" style="33" customWidth="1"/>
    <col min="2069" max="2069" width="11.7109375" style="33" customWidth="1"/>
    <col min="2070" max="2070" width="2.42578125" style="33" customWidth="1"/>
    <col min="2071" max="2071" width="11.7109375" style="33" customWidth="1"/>
    <col min="2072" max="2072" width="2.28515625" style="33" customWidth="1"/>
    <col min="2073" max="2073" width="10.85546875" style="33" customWidth="1"/>
    <col min="2074" max="2074" width="2.28515625" style="33" customWidth="1"/>
    <col min="2075" max="2075" width="11.140625" style="33" customWidth="1"/>
    <col min="2076" max="2076" width="1.85546875" style="33" customWidth="1"/>
    <col min="2077" max="2077" width="11" style="33" customWidth="1"/>
    <col min="2078" max="2078" width="0.85546875" style="33" customWidth="1"/>
    <col min="2079" max="2079" width="1.85546875" style="33" customWidth="1"/>
    <col min="2080" max="2080" width="11.85546875" style="33" bestFit="1" customWidth="1"/>
    <col min="2081" max="2081" width="15.140625" style="33" bestFit="1" customWidth="1"/>
    <col min="2082" max="2082" width="5" style="33" customWidth="1"/>
    <col min="2083" max="2083" width="10.28515625" style="33" bestFit="1" customWidth="1"/>
    <col min="2084" max="2084" width="5" style="33" customWidth="1"/>
    <col min="2085" max="2085" width="10.28515625" style="33" bestFit="1" customWidth="1"/>
    <col min="2086" max="2088" width="9" style="33"/>
    <col min="2089" max="2089" width="10.28515625" style="33" bestFit="1" customWidth="1"/>
    <col min="2090" max="2318" width="9" style="33"/>
    <col min="2319" max="2319" width="3.7109375" style="33" customWidth="1"/>
    <col min="2320" max="2320" width="4.85546875" style="33" customWidth="1"/>
    <col min="2321" max="2321" width="5.28515625" style="33" customWidth="1"/>
    <col min="2322" max="2322" width="31.140625" style="33" customWidth="1"/>
    <col min="2323" max="2323" width="7.7109375" style="33" customWidth="1"/>
    <col min="2324" max="2324" width="2.28515625" style="33" customWidth="1"/>
    <col min="2325" max="2325" width="11.7109375" style="33" customWidth="1"/>
    <col min="2326" max="2326" width="2.42578125" style="33" customWidth="1"/>
    <col min="2327" max="2327" width="11.7109375" style="33" customWidth="1"/>
    <col min="2328" max="2328" width="2.28515625" style="33" customWidth="1"/>
    <col min="2329" max="2329" width="10.85546875" style="33" customWidth="1"/>
    <col min="2330" max="2330" width="2.28515625" style="33" customWidth="1"/>
    <col min="2331" max="2331" width="11.140625" style="33" customWidth="1"/>
    <col min="2332" max="2332" width="1.85546875" style="33" customWidth="1"/>
    <col min="2333" max="2333" width="11" style="33" customWidth="1"/>
    <col min="2334" max="2334" width="0.85546875" style="33" customWidth="1"/>
    <col min="2335" max="2335" width="1.85546875" style="33" customWidth="1"/>
    <col min="2336" max="2336" width="11.85546875" style="33" bestFit="1" customWidth="1"/>
    <col min="2337" max="2337" width="15.140625" style="33" bestFit="1" customWidth="1"/>
    <col min="2338" max="2338" width="5" style="33" customWidth="1"/>
    <col min="2339" max="2339" width="10.28515625" style="33" bestFit="1" customWidth="1"/>
    <col min="2340" max="2340" width="5" style="33" customWidth="1"/>
    <col min="2341" max="2341" width="10.28515625" style="33" bestFit="1" customWidth="1"/>
    <col min="2342" max="2344" width="9" style="33"/>
    <col min="2345" max="2345" width="10.28515625" style="33" bestFit="1" customWidth="1"/>
    <col min="2346" max="2574" width="9" style="33"/>
    <col min="2575" max="2575" width="3.7109375" style="33" customWidth="1"/>
    <col min="2576" max="2576" width="4.85546875" style="33" customWidth="1"/>
    <col min="2577" max="2577" width="5.28515625" style="33" customWidth="1"/>
    <col min="2578" max="2578" width="31.140625" style="33" customWidth="1"/>
    <col min="2579" max="2579" width="7.7109375" style="33" customWidth="1"/>
    <col min="2580" max="2580" width="2.28515625" style="33" customWidth="1"/>
    <col min="2581" max="2581" width="11.7109375" style="33" customWidth="1"/>
    <col min="2582" max="2582" width="2.42578125" style="33" customWidth="1"/>
    <col min="2583" max="2583" width="11.7109375" style="33" customWidth="1"/>
    <col min="2584" max="2584" width="2.28515625" style="33" customWidth="1"/>
    <col min="2585" max="2585" width="10.85546875" style="33" customWidth="1"/>
    <col min="2586" max="2586" width="2.28515625" style="33" customWidth="1"/>
    <col min="2587" max="2587" width="11.140625" style="33" customWidth="1"/>
    <col min="2588" max="2588" width="1.85546875" style="33" customWidth="1"/>
    <col min="2589" max="2589" width="11" style="33" customWidth="1"/>
    <col min="2590" max="2590" width="0.85546875" style="33" customWidth="1"/>
    <col min="2591" max="2591" width="1.85546875" style="33" customWidth="1"/>
    <col min="2592" max="2592" width="11.85546875" style="33" bestFit="1" customWidth="1"/>
    <col min="2593" max="2593" width="15.140625" style="33" bestFit="1" customWidth="1"/>
    <col min="2594" max="2594" width="5" style="33" customWidth="1"/>
    <col min="2595" max="2595" width="10.28515625" style="33" bestFit="1" customWidth="1"/>
    <col min="2596" max="2596" width="5" style="33" customWidth="1"/>
    <col min="2597" max="2597" width="10.28515625" style="33" bestFit="1" customWidth="1"/>
    <col min="2598" max="2600" width="9" style="33"/>
    <col min="2601" max="2601" width="10.28515625" style="33" bestFit="1" customWidth="1"/>
    <col min="2602" max="2830" width="9" style="33"/>
    <col min="2831" max="2831" width="3.7109375" style="33" customWidth="1"/>
    <col min="2832" max="2832" width="4.85546875" style="33" customWidth="1"/>
    <col min="2833" max="2833" width="5.28515625" style="33" customWidth="1"/>
    <col min="2834" max="2834" width="31.140625" style="33" customWidth="1"/>
    <col min="2835" max="2835" width="7.7109375" style="33" customWidth="1"/>
    <col min="2836" max="2836" width="2.28515625" style="33" customWidth="1"/>
    <col min="2837" max="2837" width="11.7109375" style="33" customWidth="1"/>
    <col min="2838" max="2838" width="2.42578125" style="33" customWidth="1"/>
    <col min="2839" max="2839" width="11.7109375" style="33" customWidth="1"/>
    <col min="2840" max="2840" width="2.28515625" style="33" customWidth="1"/>
    <col min="2841" max="2841" width="10.85546875" style="33" customWidth="1"/>
    <col min="2842" max="2842" width="2.28515625" style="33" customWidth="1"/>
    <col min="2843" max="2843" width="11.140625" style="33" customWidth="1"/>
    <col min="2844" max="2844" width="1.85546875" style="33" customWidth="1"/>
    <col min="2845" max="2845" width="11" style="33" customWidth="1"/>
    <col min="2846" max="2846" width="0.85546875" style="33" customWidth="1"/>
    <col min="2847" max="2847" width="1.85546875" style="33" customWidth="1"/>
    <col min="2848" max="2848" width="11.85546875" style="33" bestFit="1" customWidth="1"/>
    <col min="2849" max="2849" width="15.140625" style="33" bestFit="1" customWidth="1"/>
    <col min="2850" max="2850" width="5" style="33" customWidth="1"/>
    <col min="2851" max="2851" width="10.28515625" style="33" bestFit="1" customWidth="1"/>
    <col min="2852" max="2852" width="5" style="33" customWidth="1"/>
    <col min="2853" max="2853" width="10.28515625" style="33" bestFit="1" customWidth="1"/>
    <col min="2854" max="2856" width="9" style="33"/>
    <col min="2857" max="2857" width="10.28515625" style="33" bestFit="1" customWidth="1"/>
    <col min="2858" max="3086" width="9" style="33"/>
    <col min="3087" max="3087" width="3.7109375" style="33" customWidth="1"/>
    <col min="3088" max="3088" width="4.85546875" style="33" customWidth="1"/>
    <col min="3089" max="3089" width="5.28515625" style="33" customWidth="1"/>
    <col min="3090" max="3090" width="31.140625" style="33" customWidth="1"/>
    <col min="3091" max="3091" width="7.7109375" style="33" customWidth="1"/>
    <col min="3092" max="3092" width="2.28515625" style="33" customWidth="1"/>
    <col min="3093" max="3093" width="11.7109375" style="33" customWidth="1"/>
    <col min="3094" max="3094" width="2.42578125" style="33" customWidth="1"/>
    <col min="3095" max="3095" width="11.7109375" style="33" customWidth="1"/>
    <col min="3096" max="3096" width="2.28515625" style="33" customWidth="1"/>
    <col min="3097" max="3097" width="10.85546875" style="33" customWidth="1"/>
    <col min="3098" max="3098" width="2.28515625" style="33" customWidth="1"/>
    <col min="3099" max="3099" width="11.140625" style="33" customWidth="1"/>
    <col min="3100" max="3100" width="1.85546875" style="33" customWidth="1"/>
    <col min="3101" max="3101" width="11" style="33" customWidth="1"/>
    <col min="3102" max="3102" width="0.85546875" style="33" customWidth="1"/>
    <col min="3103" max="3103" width="1.85546875" style="33" customWidth="1"/>
    <col min="3104" max="3104" width="11.85546875" style="33" bestFit="1" customWidth="1"/>
    <col min="3105" max="3105" width="15.140625" style="33" bestFit="1" customWidth="1"/>
    <col min="3106" max="3106" width="5" style="33" customWidth="1"/>
    <col min="3107" max="3107" width="10.28515625" style="33" bestFit="1" customWidth="1"/>
    <col min="3108" max="3108" width="5" style="33" customWidth="1"/>
    <col min="3109" max="3109" width="10.28515625" style="33" bestFit="1" customWidth="1"/>
    <col min="3110" max="3112" width="9" style="33"/>
    <col min="3113" max="3113" width="10.28515625" style="33" bestFit="1" customWidth="1"/>
    <col min="3114" max="3342" width="9" style="33"/>
    <col min="3343" max="3343" width="3.7109375" style="33" customWidth="1"/>
    <col min="3344" max="3344" width="4.85546875" style="33" customWidth="1"/>
    <col min="3345" max="3345" width="5.28515625" style="33" customWidth="1"/>
    <col min="3346" max="3346" width="31.140625" style="33" customWidth="1"/>
    <col min="3347" max="3347" width="7.7109375" style="33" customWidth="1"/>
    <col min="3348" max="3348" width="2.28515625" style="33" customWidth="1"/>
    <col min="3349" max="3349" width="11.7109375" style="33" customWidth="1"/>
    <col min="3350" max="3350" width="2.42578125" style="33" customWidth="1"/>
    <col min="3351" max="3351" width="11.7109375" style="33" customWidth="1"/>
    <col min="3352" max="3352" width="2.28515625" style="33" customWidth="1"/>
    <col min="3353" max="3353" width="10.85546875" style="33" customWidth="1"/>
    <col min="3354" max="3354" width="2.28515625" style="33" customWidth="1"/>
    <col min="3355" max="3355" width="11.140625" style="33" customWidth="1"/>
    <col min="3356" max="3356" width="1.85546875" style="33" customWidth="1"/>
    <col min="3357" max="3357" width="11" style="33" customWidth="1"/>
    <col min="3358" max="3358" width="0.85546875" style="33" customWidth="1"/>
    <col min="3359" max="3359" width="1.85546875" style="33" customWidth="1"/>
    <col min="3360" max="3360" width="11.85546875" style="33" bestFit="1" customWidth="1"/>
    <col min="3361" max="3361" width="15.140625" style="33" bestFit="1" customWidth="1"/>
    <col min="3362" max="3362" width="5" style="33" customWidth="1"/>
    <col min="3363" max="3363" width="10.28515625" style="33" bestFit="1" customWidth="1"/>
    <col min="3364" max="3364" width="5" style="33" customWidth="1"/>
    <col min="3365" max="3365" width="10.28515625" style="33" bestFit="1" customWidth="1"/>
    <col min="3366" max="3368" width="9" style="33"/>
    <col min="3369" max="3369" width="10.28515625" style="33" bestFit="1" customWidth="1"/>
    <col min="3370" max="3598" width="9" style="33"/>
    <col min="3599" max="3599" width="3.7109375" style="33" customWidth="1"/>
    <col min="3600" max="3600" width="4.85546875" style="33" customWidth="1"/>
    <col min="3601" max="3601" width="5.28515625" style="33" customWidth="1"/>
    <col min="3602" max="3602" width="31.140625" style="33" customWidth="1"/>
    <col min="3603" max="3603" width="7.7109375" style="33" customWidth="1"/>
    <col min="3604" max="3604" width="2.28515625" style="33" customWidth="1"/>
    <col min="3605" max="3605" width="11.7109375" style="33" customWidth="1"/>
    <col min="3606" max="3606" width="2.42578125" style="33" customWidth="1"/>
    <col min="3607" max="3607" width="11.7109375" style="33" customWidth="1"/>
    <col min="3608" max="3608" width="2.28515625" style="33" customWidth="1"/>
    <col min="3609" max="3609" width="10.85546875" style="33" customWidth="1"/>
    <col min="3610" max="3610" width="2.28515625" style="33" customWidth="1"/>
    <col min="3611" max="3611" width="11.140625" style="33" customWidth="1"/>
    <col min="3612" max="3612" width="1.85546875" style="33" customWidth="1"/>
    <col min="3613" max="3613" width="11" style="33" customWidth="1"/>
    <col min="3614" max="3614" width="0.85546875" style="33" customWidth="1"/>
    <col min="3615" max="3615" width="1.85546875" style="33" customWidth="1"/>
    <col min="3616" max="3616" width="11.85546875" style="33" bestFit="1" customWidth="1"/>
    <col min="3617" max="3617" width="15.140625" style="33" bestFit="1" customWidth="1"/>
    <col min="3618" max="3618" width="5" style="33" customWidth="1"/>
    <col min="3619" max="3619" width="10.28515625" style="33" bestFit="1" customWidth="1"/>
    <col min="3620" max="3620" width="5" style="33" customWidth="1"/>
    <col min="3621" max="3621" width="10.28515625" style="33" bestFit="1" customWidth="1"/>
    <col min="3622" max="3624" width="9" style="33"/>
    <col min="3625" max="3625" width="10.28515625" style="33" bestFit="1" customWidth="1"/>
    <col min="3626" max="3854" width="9" style="33"/>
    <col min="3855" max="3855" width="3.7109375" style="33" customWidth="1"/>
    <col min="3856" max="3856" width="4.85546875" style="33" customWidth="1"/>
    <col min="3857" max="3857" width="5.28515625" style="33" customWidth="1"/>
    <col min="3858" max="3858" width="31.140625" style="33" customWidth="1"/>
    <col min="3859" max="3859" width="7.7109375" style="33" customWidth="1"/>
    <col min="3860" max="3860" width="2.28515625" style="33" customWidth="1"/>
    <col min="3861" max="3861" width="11.7109375" style="33" customWidth="1"/>
    <col min="3862" max="3862" width="2.42578125" style="33" customWidth="1"/>
    <col min="3863" max="3863" width="11.7109375" style="33" customWidth="1"/>
    <col min="3864" max="3864" width="2.28515625" style="33" customWidth="1"/>
    <col min="3865" max="3865" width="10.85546875" style="33" customWidth="1"/>
    <col min="3866" max="3866" width="2.28515625" style="33" customWidth="1"/>
    <col min="3867" max="3867" width="11.140625" style="33" customWidth="1"/>
    <col min="3868" max="3868" width="1.85546875" style="33" customWidth="1"/>
    <col min="3869" max="3869" width="11" style="33" customWidth="1"/>
    <col min="3870" max="3870" width="0.85546875" style="33" customWidth="1"/>
    <col min="3871" max="3871" width="1.85546875" style="33" customWidth="1"/>
    <col min="3872" max="3872" width="11.85546875" style="33" bestFit="1" customWidth="1"/>
    <col min="3873" max="3873" width="15.140625" style="33" bestFit="1" customWidth="1"/>
    <col min="3874" max="3874" width="5" style="33" customWidth="1"/>
    <col min="3875" max="3875" width="10.28515625" style="33" bestFit="1" customWidth="1"/>
    <col min="3876" max="3876" width="5" style="33" customWidth="1"/>
    <col min="3877" max="3877" width="10.28515625" style="33" bestFit="1" customWidth="1"/>
    <col min="3878" max="3880" width="9" style="33"/>
    <col min="3881" max="3881" width="10.28515625" style="33" bestFit="1" customWidth="1"/>
    <col min="3882" max="4110" width="9" style="33"/>
    <col min="4111" max="4111" width="3.7109375" style="33" customWidth="1"/>
    <col min="4112" max="4112" width="4.85546875" style="33" customWidth="1"/>
    <col min="4113" max="4113" width="5.28515625" style="33" customWidth="1"/>
    <col min="4114" max="4114" width="31.140625" style="33" customWidth="1"/>
    <col min="4115" max="4115" width="7.7109375" style="33" customWidth="1"/>
    <col min="4116" max="4116" width="2.28515625" style="33" customWidth="1"/>
    <col min="4117" max="4117" width="11.7109375" style="33" customWidth="1"/>
    <col min="4118" max="4118" width="2.42578125" style="33" customWidth="1"/>
    <col min="4119" max="4119" width="11.7109375" style="33" customWidth="1"/>
    <col min="4120" max="4120" width="2.28515625" style="33" customWidth="1"/>
    <col min="4121" max="4121" width="10.85546875" style="33" customWidth="1"/>
    <col min="4122" max="4122" width="2.28515625" style="33" customWidth="1"/>
    <col min="4123" max="4123" width="11.140625" style="33" customWidth="1"/>
    <col min="4124" max="4124" width="1.85546875" style="33" customWidth="1"/>
    <col min="4125" max="4125" width="11" style="33" customWidth="1"/>
    <col min="4126" max="4126" width="0.85546875" style="33" customWidth="1"/>
    <col min="4127" max="4127" width="1.85546875" style="33" customWidth="1"/>
    <col min="4128" max="4128" width="11.85546875" style="33" bestFit="1" customWidth="1"/>
    <col min="4129" max="4129" width="15.140625" style="33" bestFit="1" customWidth="1"/>
    <col min="4130" max="4130" width="5" style="33" customWidth="1"/>
    <col min="4131" max="4131" width="10.28515625" style="33" bestFit="1" customWidth="1"/>
    <col min="4132" max="4132" width="5" style="33" customWidth="1"/>
    <col min="4133" max="4133" width="10.28515625" style="33" bestFit="1" customWidth="1"/>
    <col min="4134" max="4136" width="9" style="33"/>
    <col min="4137" max="4137" width="10.28515625" style="33" bestFit="1" customWidth="1"/>
    <col min="4138" max="4366" width="9" style="33"/>
    <col min="4367" max="4367" width="3.7109375" style="33" customWidth="1"/>
    <col min="4368" max="4368" width="4.85546875" style="33" customWidth="1"/>
    <col min="4369" max="4369" width="5.28515625" style="33" customWidth="1"/>
    <col min="4370" max="4370" width="31.140625" style="33" customWidth="1"/>
    <col min="4371" max="4371" width="7.7109375" style="33" customWidth="1"/>
    <col min="4372" max="4372" width="2.28515625" style="33" customWidth="1"/>
    <col min="4373" max="4373" width="11.7109375" style="33" customWidth="1"/>
    <col min="4374" max="4374" width="2.42578125" style="33" customWidth="1"/>
    <col min="4375" max="4375" width="11.7109375" style="33" customWidth="1"/>
    <col min="4376" max="4376" width="2.28515625" style="33" customWidth="1"/>
    <col min="4377" max="4377" width="10.85546875" style="33" customWidth="1"/>
    <col min="4378" max="4378" width="2.28515625" style="33" customWidth="1"/>
    <col min="4379" max="4379" width="11.140625" style="33" customWidth="1"/>
    <col min="4380" max="4380" width="1.85546875" style="33" customWidth="1"/>
    <col min="4381" max="4381" width="11" style="33" customWidth="1"/>
    <col min="4382" max="4382" width="0.85546875" style="33" customWidth="1"/>
    <col min="4383" max="4383" width="1.85546875" style="33" customWidth="1"/>
    <col min="4384" max="4384" width="11.85546875" style="33" bestFit="1" customWidth="1"/>
    <col min="4385" max="4385" width="15.140625" style="33" bestFit="1" customWidth="1"/>
    <col min="4386" max="4386" width="5" style="33" customWidth="1"/>
    <col min="4387" max="4387" width="10.28515625" style="33" bestFit="1" customWidth="1"/>
    <col min="4388" max="4388" width="5" style="33" customWidth="1"/>
    <col min="4389" max="4389" width="10.28515625" style="33" bestFit="1" customWidth="1"/>
    <col min="4390" max="4392" width="9" style="33"/>
    <col min="4393" max="4393" width="10.28515625" style="33" bestFit="1" customWidth="1"/>
    <col min="4394" max="4622" width="9" style="33"/>
    <col min="4623" max="4623" width="3.7109375" style="33" customWidth="1"/>
    <col min="4624" max="4624" width="4.85546875" style="33" customWidth="1"/>
    <col min="4625" max="4625" width="5.28515625" style="33" customWidth="1"/>
    <col min="4626" max="4626" width="31.140625" style="33" customWidth="1"/>
    <col min="4627" max="4627" width="7.7109375" style="33" customWidth="1"/>
    <col min="4628" max="4628" width="2.28515625" style="33" customWidth="1"/>
    <col min="4629" max="4629" width="11.7109375" style="33" customWidth="1"/>
    <col min="4630" max="4630" width="2.42578125" style="33" customWidth="1"/>
    <col min="4631" max="4631" width="11.7109375" style="33" customWidth="1"/>
    <col min="4632" max="4632" width="2.28515625" style="33" customWidth="1"/>
    <col min="4633" max="4633" width="10.85546875" style="33" customWidth="1"/>
    <col min="4634" max="4634" width="2.28515625" style="33" customWidth="1"/>
    <col min="4635" max="4635" width="11.140625" style="33" customWidth="1"/>
    <col min="4636" max="4636" width="1.85546875" style="33" customWidth="1"/>
    <col min="4637" max="4637" width="11" style="33" customWidth="1"/>
    <col min="4638" max="4638" width="0.85546875" style="33" customWidth="1"/>
    <col min="4639" max="4639" width="1.85546875" style="33" customWidth="1"/>
    <col min="4640" max="4640" width="11.85546875" style="33" bestFit="1" customWidth="1"/>
    <col min="4641" max="4641" width="15.140625" style="33" bestFit="1" customWidth="1"/>
    <col min="4642" max="4642" width="5" style="33" customWidth="1"/>
    <col min="4643" max="4643" width="10.28515625" style="33" bestFit="1" customWidth="1"/>
    <col min="4644" max="4644" width="5" style="33" customWidth="1"/>
    <col min="4645" max="4645" width="10.28515625" style="33" bestFit="1" customWidth="1"/>
    <col min="4646" max="4648" width="9" style="33"/>
    <col min="4649" max="4649" width="10.28515625" style="33" bestFit="1" customWidth="1"/>
    <col min="4650" max="4878" width="9" style="33"/>
    <col min="4879" max="4879" width="3.7109375" style="33" customWidth="1"/>
    <col min="4880" max="4880" width="4.85546875" style="33" customWidth="1"/>
    <col min="4881" max="4881" width="5.28515625" style="33" customWidth="1"/>
    <col min="4882" max="4882" width="31.140625" style="33" customWidth="1"/>
    <col min="4883" max="4883" width="7.7109375" style="33" customWidth="1"/>
    <col min="4884" max="4884" width="2.28515625" style="33" customWidth="1"/>
    <col min="4885" max="4885" width="11.7109375" style="33" customWidth="1"/>
    <col min="4886" max="4886" width="2.42578125" style="33" customWidth="1"/>
    <col min="4887" max="4887" width="11.7109375" style="33" customWidth="1"/>
    <col min="4888" max="4888" width="2.28515625" style="33" customWidth="1"/>
    <col min="4889" max="4889" width="10.85546875" style="33" customWidth="1"/>
    <col min="4890" max="4890" width="2.28515625" style="33" customWidth="1"/>
    <col min="4891" max="4891" width="11.140625" style="33" customWidth="1"/>
    <col min="4892" max="4892" width="1.85546875" style="33" customWidth="1"/>
    <col min="4893" max="4893" width="11" style="33" customWidth="1"/>
    <col min="4894" max="4894" width="0.85546875" style="33" customWidth="1"/>
    <col min="4895" max="4895" width="1.85546875" style="33" customWidth="1"/>
    <col min="4896" max="4896" width="11.85546875" style="33" bestFit="1" customWidth="1"/>
    <col min="4897" max="4897" width="15.140625" style="33" bestFit="1" customWidth="1"/>
    <col min="4898" max="4898" width="5" style="33" customWidth="1"/>
    <col min="4899" max="4899" width="10.28515625" style="33" bestFit="1" customWidth="1"/>
    <col min="4900" max="4900" width="5" style="33" customWidth="1"/>
    <col min="4901" max="4901" width="10.28515625" style="33" bestFit="1" customWidth="1"/>
    <col min="4902" max="4904" width="9" style="33"/>
    <col min="4905" max="4905" width="10.28515625" style="33" bestFit="1" customWidth="1"/>
    <col min="4906" max="5134" width="9" style="33"/>
    <col min="5135" max="5135" width="3.7109375" style="33" customWidth="1"/>
    <col min="5136" max="5136" width="4.85546875" style="33" customWidth="1"/>
    <col min="5137" max="5137" width="5.28515625" style="33" customWidth="1"/>
    <col min="5138" max="5138" width="31.140625" style="33" customWidth="1"/>
    <col min="5139" max="5139" width="7.7109375" style="33" customWidth="1"/>
    <col min="5140" max="5140" width="2.28515625" style="33" customWidth="1"/>
    <col min="5141" max="5141" width="11.7109375" style="33" customWidth="1"/>
    <col min="5142" max="5142" width="2.42578125" style="33" customWidth="1"/>
    <col min="5143" max="5143" width="11.7109375" style="33" customWidth="1"/>
    <col min="5144" max="5144" width="2.28515625" style="33" customWidth="1"/>
    <col min="5145" max="5145" width="10.85546875" style="33" customWidth="1"/>
    <col min="5146" max="5146" width="2.28515625" style="33" customWidth="1"/>
    <col min="5147" max="5147" width="11.140625" style="33" customWidth="1"/>
    <col min="5148" max="5148" width="1.85546875" style="33" customWidth="1"/>
    <col min="5149" max="5149" width="11" style="33" customWidth="1"/>
    <col min="5150" max="5150" width="0.85546875" style="33" customWidth="1"/>
    <col min="5151" max="5151" width="1.85546875" style="33" customWidth="1"/>
    <col min="5152" max="5152" width="11.85546875" style="33" bestFit="1" customWidth="1"/>
    <col min="5153" max="5153" width="15.140625" style="33" bestFit="1" customWidth="1"/>
    <col min="5154" max="5154" width="5" style="33" customWidth="1"/>
    <col min="5155" max="5155" width="10.28515625" style="33" bestFit="1" customWidth="1"/>
    <col min="5156" max="5156" width="5" style="33" customWidth="1"/>
    <col min="5157" max="5157" width="10.28515625" style="33" bestFit="1" customWidth="1"/>
    <col min="5158" max="5160" width="9" style="33"/>
    <col min="5161" max="5161" width="10.28515625" style="33" bestFit="1" customWidth="1"/>
    <col min="5162" max="5390" width="9" style="33"/>
    <col min="5391" max="5391" width="3.7109375" style="33" customWidth="1"/>
    <col min="5392" max="5392" width="4.85546875" style="33" customWidth="1"/>
    <col min="5393" max="5393" width="5.28515625" style="33" customWidth="1"/>
    <col min="5394" max="5394" width="31.140625" style="33" customWidth="1"/>
    <col min="5395" max="5395" width="7.7109375" style="33" customWidth="1"/>
    <col min="5396" max="5396" width="2.28515625" style="33" customWidth="1"/>
    <col min="5397" max="5397" width="11.7109375" style="33" customWidth="1"/>
    <col min="5398" max="5398" width="2.42578125" style="33" customWidth="1"/>
    <col min="5399" max="5399" width="11.7109375" style="33" customWidth="1"/>
    <col min="5400" max="5400" width="2.28515625" style="33" customWidth="1"/>
    <col min="5401" max="5401" width="10.85546875" style="33" customWidth="1"/>
    <col min="5402" max="5402" width="2.28515625" style="33" customWidth="1"/>
    <col min="5403" max="5403" width="11.140625" style="33" customWidth="1"/>
    <col min="5404" max="5404" width="1.85546875" style="33" customWidth="1"/>
    <col min="5405" max="5405" width="11" style="33" customWidth="1"/>
    <col min="5406" max="5406" width="0.85546875" style="33" customWidth="1"/>
    <col min="5407" max="5407" width="1.85546875" style="33" customWidth="1"/>
    <col min="5408" max="5408" width="11.85546875" style="33" bestFit="1" customWidth="1"/>
    <col min="5409" max="5409" width="15.140625" style="33" bestFit="1" customWidth="1"/>
    <col min="5410" max="5410" width="5" style="33" customWidth="1"/>
    <col min="5411" max="5411" width="10.28515625" style="33" bestFit="1" customWidth="1"/>
    <col min="5412" max="5412" width="5" style="33" customWidth="1"/>
    <col min="5413" max="5413" width="10.28515625" style="33" bestFit="1" customWidth="1"/>
    <col min="5414" max="5416" width="9" style="33"/>
    <col min="5417" max="5417" width="10.28515625" style="33" bestFit="1" customWidth="1"/>
    <col min="5418" max="5646" width="9" style="33"/>
    <col min="5647" max="5647" width="3.7109375" style="33" customWidth="1"/>
    <col min="5648" max="5648" width="4.85546875" style="33" customWidth="1"/>
    <col min="5649" max="5649" width="5.28515625" style="33" customWidth="1"/>
    <col min="5650" max="5650" width="31.140625" style="33" customWidth="1"/>
    <col min="5651" max="5651" width="7.7109375" style="33" customWidth="1"/>
    <col min="5652" max="5652" width="2.28515625" style="33" customWidth="1"/>
    <col min="5653" max="5653" width="11.7109375" style="33" customWidth="1"/>
    <col min="5654" max="5654" width="2.42578125" style="33" customWidth="1"/>
    <col min="5655" max="5655" width="11.7109375" style="33" customWidth="1"/>
    <col min="5656" max="5656" width="2.28515625" style="33" customWidth="1"/>
    <col min="5657" max="5657" width="10.85546875" style="33" customWidth="1"/>
    <col min="5658" max="5658" width="2.28515625" style="33" customWidth="1"/>
    <col min="5659" max="5659" width="11.140625" style="33" customWidth="1"/>
    <col min="5660" max="5660" width="1.85546875" style="33" customWidth="1"/>
    <col min="5661" max="5661" width="11" style="33" customWidth="1"/>
    <col min="5662" max="5662" width="0.85546875" style="33" customWidth="1"/>
    <col min="5663" max="5663" width="1.85546875" style="33" customWidth="1"/>
    <col min="5664" max="5664" width="11.85546875" style="33" bestFit="1" customWidth="1"/>
    <col min="5665" max="5665" width="15.140625" style="33" bestFit="1" customWidth="1"/>
    <col min="5666" max="5666" width="5" style="33" customWidth="1"/>
    <col min="5667" max="5667" width="10.28515625" style="33" bestFit="1" customWidth="1"/>
    <col min="5668" max="5668" width="5" style="33" customWidth="1"/>
    <col min="5669" max="5669" width="10.28515625" style="33" bestFit="1" customWidth="1"/>
    <col min="5670" max="5672" width="9" style="33"/>
    <col min="5673" max="5673" width="10.28515625" style="33" bestFit="1" customWidth="1"/>
    <col min="5674" max="5902" width="9" style="33"/>
    <col min="5903" max="5903" width="3.7109375" style="33" customWidth="1"/>
    <col min="5904" max="5904" width="4.85546875" style="33" customWidth="1"/>
    <col min="5905" max="5905" width="5.28515625" style="33" customWidth="1"/>
    <col min="5906" max="5906" width="31.140625" style="33" customWidth="1"/>
    <col min="5907" max="5907" width="7.7109375" style="33" customWidth="1"/>
    <col min="5908" max="5908" width="2.28515625" style="33" customWidth="1"/>
    <col min="5909" max="5909" width="11.7109375" style="33" customWidth="1"/>
    <col min="5910" max="5910" width="2.42578125" style="33" customWidth="1"/>
    <col min="5911" max="5911" width="11.7109375" style="33" customWidth="1"/>
    <col min="5912" max="5912" width="2.28515625" style="33" customWidth="1"/>
    <col min="5913" max="5913" width="10.85546875" style="33" customWidth="1"/>
    <col min="5914" max="5914" width="2.28515625" style="33" customWidth="1"/>
    <col min="5915" max="5915" width="11.140625" style="33" customWidth="1"/>
    <col min="5916" max="5916" width="1.85546875" style="33" customWidth="1"/>
    <col min="5917" max="5917" width="11" style="33" customWidth="1"/>
    <col min="5918" max="5918" width="0.85546875" style="33" customWidth="1"/>
    <col min="5919" max="5919" width="1.85546875" style="33" customWidth="1"/>
    <col min="5920" max="5920" width="11.85546875" style="33" bestFit="1" customWidth="1"/>
    <col min="5921" max="5921" width="15.140625" style="33" bestFit="1" customWidth="1"/>
    <col min="5922" max="5922" width="5" style="33" customWidth="1"/>
    <col min="5923" max="5923" width="10.28515625" style="33" bestFit="1" customWidth="1"/>
    <col min="5924" max="5924" width="5" style="33" customWidth="1"/>
    <col min="5925" max="5925" width="10.28515625" style="33" bestFit="1" customWidth="1"/>
    <col min="5926" max="5928" width="9" style="33"/>
    <col min="5929" max="5929" width="10.28515625" style="33" bestFit="1" customWidth="1"/>
    <col min="5930" max="6158" width="9" style="33"/>
    <col min="6159" max="6159" width="3.7109375" style="33" customWidth="1"/>
    <col min="6160" max="6160" width="4.85546875" style="33" customWidth="1"/>
    <col min="6161" max="6161" width="5.28515625" style="33" customWidth="1"/>
    <col min="6162" max="6162" width="31.140625" style="33" customWidth="1"/>
    <col min="6163" max="6163" width="7.7109375" style="33" customWidth="1"/>
    <col min="6164" max="6164" width="2.28515625" style="33" customWidth="1"/>
    <col min="6165" max="6165" width="11.7109375" style="33" customWidth="1"/>
    <col min="6166" max="6166" width="2.42578125" style="33" customWidth="1"/>
    <col min="6167" max="6167" width="11.7109375" style="33" customWidth="1"/>
    <col min="6168" max="6168" width="2.28515625" style="33" customWidth="1"/>
    <col min="6169" max="6169" width="10.85546875" style="33" customWidth="1"/>
    <col min="6170" max="6170" width="2.28515625" style="33" customWidth="1"/>
    <col min="6171" max="6171" width="11.140625" style="33" customWidth="1"/>
    <col min="6172" max="6172" width="1.85546875" style="33" customWidth="1"/>
    <col min="6173" max="6173" width="11" style="33" customWidth="1"/>
    <col min="6174" max="6174" width="0.85546875" style="33" customWidth="1"/>
    <col min="6175" max="6175" width="1.85546875" style="33" customWidth="1"/>
    <col min="6176" max="6176" width="11.85546875" style="33" bestFit="1" customWidth="1"/>
    <col min="6177" max="6177" width="15.140625" style="33" bestFit="1" customWidth="1"/>
    <col min="6178" max="6178" width="5" style="33" customWidth="1"/>
    <col min="6179" max="6179" width="10.28515625" style="33" bestFit="1" customWidth="1"/>
    <col min="6180" max="6180" width="5" style="33" customWidth="1"/>
    <col min="6181" max="6181" width="10.28515625" style="33" bestFit="1" customWidth="1"/>
    <col min="6182" max="6184" width="9" style="33"/>
    <col min="6185" max="6185" width="10.28515625" style="33" bestFit="1" customWidth="1"/>
    <col min="6186" max="6414" width="9" style="33"/>
    <col min="6415" max="6415" width="3.7109375" style="33" customWidth="1"/>
    <col min="6416" max="6416" width="4.85546875" style="33" customWidth="1"/>
    <col min="6417" max="6417" width="5.28515625" style="33" customWidth="1"/>
    <col min="6418" max="6418" width="31.140625" style="33" customWidth="1"/>
    <col min="6419" max="6419" width="7.7109375" style="33" customWidth="1"/>
    <col min="6420" max="6420" width="2.28515625" style="33" customWidth="1"/>
    <col min="6421" max="6421" width="11.7109375" style="33" customWidth="1"/>
    <col min="6422" max="6422" width="2.42578125" style="33" customWidth="1"/>
    <col min="6423" max="6423" width="11.7109375" style="33" customWidth="1"/>
    <col min="6424" max="6424" width="2.28515625" style="33" customWidth="1"/>
    <col min="6425" max="6425" width="10.85546875" style="33" customWidth="1"/>
    <col min="6426" max="6426" width="2.28515625" style="33" customWidth="1"/>
    <col min="6427" max="6427" width="11.140625" style="33" customWidth="1"/>
    <col min="6428" max="6428" width="1.85546875" style="33" customWidth="1"/>
    <col min="6429" max="6429" width="11" style="33" customWidth="1"/>
    <col min="6430" max="6430" width="0.85546875" style="33" customWidth="1"/>
    <col min="6431" max="6431" width="1.85546875" style="33" customWidth="1"/>
    <col min="6432" max="6432" width="11.85546875" style="33" bestFit="1" customWidth="1"/>
    <col min="6433" max="6433" width="15.140625" style="33" bestFit="1" customWidth="1"/>
    <col min="6434" max="6434" width="5" style="33" customWidth="1"/>
    <col min="6435" max="6435" width="10.28515625" style="33" bestFit="1" customWidth="1"/>
    <col min="6436" max="6436" width="5" style="33" customWidth="1"/>
    <col min="6437" max="6437" width="10.28515625" style="33" bestFit="1" customWidth="1"/>
    <col min="6438" max="6440" width="9" style="33"/>
    <col min="6441" max="6441" width="10.28515625" style="33" bestFit="1" customWidth="1"/>
    <col min="6442" max="6670" width="9" style="33"/>
    <col min="6671" max="6671" width="3.7109375" style="33" customWidth="1"/>
    <col min="6672" max="6672" width="4.85546875" style="33" customWidth="1"/>
    <col min="6673" max="6673" width="5.28515625" style="33" customWidth="1"/>
    <col min="6674" max="6674" width="31.140625" style="33" customWidth="1"/>
    <col min="6675" max="6675" width="7.7109375" style="33" customWidth="1"/>
    <col min="6676" max="6676" width="2.28515625" style="33" customWidth="1"/>
    <col min="6677" max="6677" width="11.7109375" style="33" customWidth="1"/>
    <col min="6678" max="6678" width="2.42578125" style="33" customWidth="1"/>
    <col min="6679" max="6679" width="11.7109375" style="33" customWidth="1"/>
    <col min="6680" max="6680" width="2.28515625" style="33" customWidth="1"/>
    <col min="6681" max="6681" width="10.85546875" style="33" customWidth="1"/>
    <col min="6682" max="6682" width="2.28515625" style="33" customWidth="1"/>
    <col min="6683" max="6683" width="11.140625" style="33" customWidth="1"/>
    <col min="6684" max="6684" width="1.85546875" style="33" customWidth="1"/>
    <col min="6685" max="6685" width="11" style="33" customWidth="1"/>
    <col min="6686" max="6686" width="0.85546875" style="33" customWidth="1"/>
    <col min="6687" max="6687" width="1.85546875" style="33" customWidth="1"/>
    <col min="6688" max="6688" width="11.85546875" style="33" bestFit="1" customWidth="1"/>
    <col min="6689" max="6689" width="15.140625" style="33" bestFit="1" customWidth="1"/>
    <col min="6690" max="6690" width="5" style="33" customWidth="1"/>
    <col min="6691" max="6691" width="10.28515625" style="33" bestFit="1" customWidth="1"/>
    <col min="6692" max="6692" width="5" style="33" customWidth="1"/>
    <col min="6693" max="6693" width="10.28515625" style="33" bestFit="1" customWidth="1"/>
    <col min="6694" max="6696" width="9" style="33"/>
    <col min="6697" max="6697" width="10.28515625" style="33" bestFit="1" customWidth="1"/>
    <col min="6698" max="6926" width="9" style="33"/>
    <col min="6927" max="6927" width="3.7109375" style="33" customWidth="1"/>
    <col min="6928" max="6928" width="4.85546875" style="33" customWidth="1"/>
    <col min="6929" max="6929" width="5.28515625" style="33" customWidth="1"/>
    <col min="6930" max="6930" width="31.140625" style="33" customWidth="1"/>
    <col min="6931" max="6931" width="7.7109375" style="33" customWidth="1"/>
    <col min="6932" max="6932" width="2.28515625" style="33" customWidth="1"/>
    <col min="6933" max="6933" width="11.7109375" style="33" customWidth="1"/>
    <col min="6934" max="6934" width="2.42578125" style="33" customWidth="1"/>
    <col min="6935" max="6935" width="11.7109375" style="33" customWidth="1"/>
    <col min="6936" max="6936" width="2.28515625" style="33" customWidth="1"/>
    <col min="6937" max="6937" width="10.85546875" style="33" customWidth="1"/>
    <col min="6938" max="6938" width="2.28515625" style="33" customWidth="1"/>
    <col min="6939" max="6939" width="11.140625" style="33" customWidth="1"/>
    <col min="6940" max="6940" width="1.85546875" style="33" customWidth="1"/>
    <col min="6941" max="6941" width="11" style="33" customWidth="1"/>
    <col min="6942" max="6942" width="0.85546875" style="33" customWidth="1"/>
    <col min="6943" max="6943" width="1.85546875" style="33" customWidth="1"/>
    <col min="6944" max="6944" width="11.85546875" style="33" bestFit="1" customWidth="1"/>
    <col min="6945" max="6945" width="15.140625" style="33" bestFit="1" customWidth="1"/>
    <col min="6946" max="6946" width="5" style="33" customWidth="1"/>
    <col min="6947" max="6947" width="10.28515625" style="33" bestFit="1" customWidth="1"/>
    <col min="6948" max="6948" width="5" style="33" customWidth="1"/>
    <col min="6949" max="6949" width="10.28515625" style="33" bestFit="1" customWidth="1"/>
    <col min="6950" max="6952" width="9" style="33"/>
    <col min="6953" max="6953" width="10.28515625" style="33" bestFit="1" customWidth="1"/>
    <col min="6954" max="7182" width="9" style="33"/>
    <col min="7183" max="7183" width="3.7109375" style="33" customWidth="1"/>
    <col min="7184" max="7184" width="4.85546875" style="33" customWidth="1"/>
    <col min="7185" max="7185" width="5.28515625" style="33" customWidth="1"/>
    <col min="7186" max="7186" width="31.140625" style="33" customWidth="1"/>
    <col min="7187" max="7187" width="7.7109375" style="33" customWidth="1"/>
    <col min="7188" max="7188" width="2.28515625" style="33" customWidth="1"/>
    <col min="7189" max="7189" width="11.7109375" style="33" customWidth="1"/>
    <col min="7190" max="7190" width="2.42578125" style="33" customWidth="1"/>
    <col min="7191" max="7191" width="11.7109375" style="33" customWidth="1"/>
    <col min="7192" max="7192" width="2.28515625" style="33" customWidth="1"/>
    <col min="7193" max="7193" width="10.85546875" style="33" customWidth="1"/>
    <col min="7194" max="7194" width="2.28515625" style="33" customWidth="1"/>
    <col min="7195" max="7195" width="11.140625" style="33" customWidth="1"/>
    <col min="7196" max="7196" width="1.85546875" style="33" customWidth="1"/>
    <col min="7197" max="7197" width="11" style="33" customWidth="1"/>
    <col min="7198" max="7198" width="0.85546875" style="33" customWidth="1"/>
    <col min="7199" max="7199" width="1.85546875" style="33" customWidth="1"/>
    <col min="7200" max="7200" width="11.85546875" style="33" bestFit="1" customWidth="1"/>
    <col min="7201" max="7201" width="15.140625" style="33" bestFit="1" customWidth="1"/>
    <col min="7202" max="7202" width="5" style="33" customWidth="1"/>
    <col min="7203" max="7203" width="10.28515625" style="33" bestFit="1" customWidth="1"/>
    <col min="7204" max="7204" width="5" style="33" customWidth="1"/>
    <col min="7205" max="7205" width="10.28515625" style="33" bestFit="1" customWidth="1"/>
    <col min="7206" max="7208" width="9" style="33"/>
    <col min="7209" max="7209" width="10.28515625" style="33" bestFit="1" customWidth="1"/>
    <col min="7210" max="7438" width="9" style="33"/>
    <col min="7439" max="7439" width="3.7109375" style="33" customWidth="1"/>
    <col min="7440" max="7440" width="4.85546875" style="33" customWidth="1"/>
    <col min="7441" max="7441" width="5.28515625" style="33" customWidth="1"/>
    <col min="7442" max="7442" width="31.140625" style="33" customWidth="1"/>
    <col min="7443" max="7443" width="7.7109375" style="33" customWidth="1"/>
    <col min="7444" max="7444" width="2.28515625" style="33" customWidth="1"/>
    <col min="7445" max="7445" width="11.7109375" style="33" customWidth="1"/>
    <col min="7446" max="7446" width="2.42578125" style="33" customWidth="1"/>
    <col min="7447" max="7447" width="11.7109375" style="33" customWidth="1"/>
    <col min="7448" max="7448" width="2.28515625" style="33" customWidth="1"/>
    <col min="7449" max="7449" width="10.85546875" style="33" customWidth="1"/>
    <col min="7450" max="7450" width="2.28515625" style="33" customWidth="1"/>
    <col min="7451" max="7451" width="11.140625" style="33" customWidth="1"/>
    <col min="7452" max="7452" width="1.85546875" style="33" customWidth="1"/>
    <col min="7453" max="7453" width="11" style="33" customWidth="1"/>
    <col min="7454" max="7454" width="0.85546875" style="33" customWidth="1"/>
    <col min="7455" max="7455" width="1.85546875" style="33" customWidth="1"/>
    <col min="7456" max="7456" width="11.85546875" style="33" bestFit="1" customWidth="1"/>
    <col min="7457" max="7457" width="15.140625" style="33" bestFit="1" customWidth="1"/>
    <col min="7458" max="7458" width="5" style="33" customWidth="1"/>
    <col min="7459" max="7459" width="10.28515625" style="33" bestFit="1" customWidth="1"/>
    <col min="7460" max="7460" width="5" style="33" customWidth="1"/>
    <col min="7461" max="7461" width="10.28515625" style="33" bestFit="1" customWidth="1"/>
    <col min="7462" max="7464" width="9" style="33"/>
    <col min="7465" max="7465" width="10.28515625" style="33" bestFit="1" customWidth="1"/>
    <col min="7466" max="7694" width="9" style="33"/>
    <col min="7695" max="7695" width="3.7109375" style="33" customWidth="1"/>
    <col min="7696" max="7696" width="4.85546875" style="33" customWidth="1"/>
    <col min="7697" max="7697" width="5.28515625" style="33" customWidth="1"/>
    <col min="7698" max="7698" width="31.140625" style="33" customWidth="1"/>
    <col min="7699" max="7699" width="7.7109375" style="33" customWidth="1"/>
    <col min="7700" max="7700" width="2.28515625" style="33" customWidth="1"/>
    <col min="7701" max="7701" width="11.7109375" style="33" customWidth="1"/>
    <col min="7702" max="7702" width="2.42578125" style="33" customWidth="1"/>
    <col min="7703" max="7703" width="11.7109375" style="33" customWidth="1"/>
    <col min="7704" max="7704" width="2.28515625" style="33" customWidth="1"/>
    <col min="7705" max="7705" width="10.85546875" style="33" customWidth="1"/>
    <col min="7706" max="7706" width="2.28515625" style="33" customWidth="1"/>
    <col min="7707" max="7707" width="11.140625" style="33" customWidth="1"/>
    <col min="7708" max="7708" width="1.85546875" style="33" customWidth="1"/>
    <col min="7709" max="7709" width="11" style="33" customWidth="1"/>
    <col min="7710" max="7710" width="0.85546875" style="33" customWidth="1"/>
    <col min="7711" max="7711" width="1.85546875" style="33" customWidth="1"/>
    <col min="7712" max="7712" width="11.85546875" style="33" bestFit="1" customWidth="1"/>
    <col min="7713" max="7713" width="15.140625" style="33" bestFit="1" customWidth="1"/>
    <col min="7714" max="7714" width="5" style="33" customWidth="1"/>
    <col min="7715" max="7715" width="10.28515625" style="33" bestFit="1" customWidth="1"/>
    <col min="7716" max="7716" width="5" style="33" customWidth="1"/>
    <col min="7717" max="7717" width="10.28515625" style="33" bestFit="1" customWidth="1"/>
    <col min="7718" max="7720" width="9" style="33"/>
    <col min="7721" max="7721" width="10.28515625" style="33" bestFit="1" customWidth="1"/>
    <col min="7722" max="7950" width="9" style="33"/>
    <col min="7951" max="7951" width="3.7109375" style="33" customWidth="1"/>
    <col min="7952" max="7952" width="4.85546875" style="33" customWidth="1"/>
    <col min="7953" max="7953" width="5.28515625" style="33" customWidth="1"/>
    <col min="7954" max="7954" width="31.140625" style="33" customWidth="1"/>
    <col min="7955" max="7955" width="7.7109375" style="33" customWidth="1"/>
    <col min="7956" max="7956" width="2.28515625" style="33" customWidth="1"/>
    <col min="7957" max="7957" width="11.7109375" style="33" customWidth="1"/>
    <col min="7958" max="7958" width="2.42578125" style="33" customWidth="1"/>
    <col min="7959" max="7959" width="11.7109375" style="33" customWidth="1"/>
    <col min="7960" max="7960" width="2.28515625" style="33" customWidth="1"/>
    <col min="7961" max="7961" width="10.85546875" style="33" customWidth="1"/>
    <col min="7962" max="7962" width="2.28515625" style="33" customWidth="1"/>
    <col min="7963" max="7963" width="11.140625" style="33" customWidth="1"/>
    <col min="7964" max="7964" width="1.85546875" style="33" customWidth="1"/>
    <col min="7965" max="7965" width="11" style="33" customWidth="1"/>
    <col min="7966" max="7966" width="0.85546875" style="33" customWidth="1"/>
    <col min="7967" max="7967" width="1.85546875" style="33" customWidth="1"/>
    <col min="7968" max="7968" width="11.85546875" style="33" bestFit="1" customWidth="1"/>
    <col min="7969" max="7969" width="15.140625" style="33" bestFit="1" customWidth="1"/>
    <col min="7970" max="7970" width="5" style="33" customWidth="1"/>
    <col min="7971" max="7971" width="10.28515625" style="33" bestFit="1" customWidth="1"/>
    <col min="7972" max="7972" width="5" style="33" customWidth="1"/>
    <col min="7973" max="7973" width="10.28515625" style="33" bestFit="1" customWidth="1"/>
    <col min="7974" max="7976" width="9" style="33"/>
    <col min="7977" max="7977" width="10.28515625" style="33" bestFit="1" customWidth="1"/>
    <col min="7978" max="8206" width="9" style="33"/>
    <col min="8207" max="8207" width="3.7109375" style="33" customWidth="1"/>
    <col min="8208" max="8208" width="4.85546875" style="33" customWidth="1"/>
    <col min="8209" max="8209" width="5.28515625" style="33" customWidth="1"/>
    <col min="8210" max="8210" width="31.140625" style="33" customWidth="1"/>
    <col min="8211" max="8211" width="7.7109375" style="33" customWidth="1"/>
    <col min="8212" max="8212" width="2.28515625" style="33" customWidth="1"/>
    <col min="8213" max="8213" width="11.7109375" style="33" customWidth="1"/>
    <col min="8214" max="8214" width="2.42578125" style="33" customWidth="1"/>
    <col min="8215" max="8215" width="11.7109375" style="33" customWidth="1"/>
    <col min="8216" max="8216" width="2.28515625" style="33" customWidth="1"/>
    <col min="8217" max="8217" width="10.85546875" style="33" customWidth="1"/>
    <col min="8218" max="8218" width="2.28515625" style="33" customWidth="1"/>
    <col min="8219" max="8219" width="11.140625" style="33" customWidth="1"/>
    <col min="8220" max="8220" width="1.85546875" style="33" customWidth="1"/>
    <col min="8221" max="8221" width="11" style="33" customWidth="1"/>
    <col min="8222" max="8222" width="0.85546875" style="33" customWidth="1"/>
    <col min="8223" max="8223" width="1.85546875" style="33" customWidth="1"/>
    <col min="8224" max="8224" width="11.85546875" style="33" bestFit="1" customWidth="1"/>
    <col min="8225" max="8225" width="15.140625" style="33" bestFit="1" customWidth="1"/>
    <col min="8226" max="8226" width="5" style="33" customWidth="1"/>
    <col min="8227" max="8227" width="10.28515625" style="33" bestFit="1" customWidth="1"/>
    <col min="8228" max="8228" width="5" style="33" customWidth="1"/>
    <col min="8229" max="8229" width="10.28515625" style="33" bestFit="1" customWidth="1"/>
    <col min="8230" max="8232" width="9" style="33"/>
    <col min="8233" max="8233" width="10.28515625" style="33" bestFit="1" customWidth="1"/>
    <col min="8234" max="8462" width="9" style="33"/>
    <col min="8463" max="8463" width="3.7109375" style="33" customWidth="1"/>
    <col min="8464" max="8464" width="4.85546875" style="33" customWidth="1"/>
    <col min="8465" max="8465" width="5.28515625" style="33" customWidth="1"/>
    <col min="8466" max="8466" width="31.140625" style="33" customWidth="1"/>
    <col min="8467" max="8467" width="7.7109375" style="33" customWidth="1"/>
    <col min="8468" max="8468" width="2.28515625" style="33" customWidth="1"/>
    <col min="8469" max="8469" width="11.7109375" style="33" customWidth="1"/>
    <col min="8470" max="8470" width="2.42578125" style="33" customWidth="1"/>
    <col min="8471" max="8471" width="11.7109375" style="33" customWidth="1"/>
    <col min="8472" max="8472" width="2.28515625" style="33" customWidth="1"/>
    <col min="8473" max="8473" width="10.85546875" style="33" customWidth="1"/>
    <col min="8474" max="8474" width="2.28515625" style="33" customWidth="1"/>
    <col min="8475" max="8475" width="11.140625" style="33" customWidth="1"/>
    <col min="8476" max="8476" width="1.85546875" style="33" customWidth="1"/>
    <col min="8477" max="8477" width="11" style="33" customWidth="1"/>
    <col min="8478" max="8478" width="0.85546875" style="33" customWidth="1"/>
    <col min="8479" max="8479" width="1.85546875" style="33" customWidth="1"/>
    <col min="8480" max="8480" width="11.85546875" style="33" bestFit="1" customWidth="1"/>
    <col min="8481" max="8481" width="15.140625" style="33" bestFit="1" customWidth="1"/>
    <col min="8482" max="8482" width="5" style="33" customWidth="1"/>
    <col min="8483" max="8483" width="10.28515625" style="33" bestFit="1" customWidth="1"/>
    <col min="8484" max="8484" width="5" style="33" customWidth="1"/>
    <col min="8485" max="8485" width="10.28515625" style="33" bestFit="1" customWidth="1"/>
    <col min="8486" max="8488" width="9" style="33"/>
    <col min="8489" max="8489" width="10.28515625" style="33" bestFit="1" customWidth="1"/>
    <col min="8490" max="8718" width="9" style="33"/>
    <col min="8719" max="8719" width="3.7109375" style="33" customWidth="1"/>
    <col min="8720" max="8720" width="4.85546875" style="33" customWidth="1"/>
    <col min="8721" max="8721" width="5.28515625" style="33" customWidth="1"/>
    <col min="8722" max="8722" width="31.140625" style="33" customWidth="1"/>
    <col min="8723" max="8723" width="7.7109375" style="33" customWidth="1"/>
    <col min="8724" max="8724" width="2.28515625" style="33" customWidth="1"/>
    <col min="8725" max="8725" width="11.7109375" style="33" customWidth="1"/>
    <col min="8726" max="8726" width="2.42578125" style="33" customWidth="1"/>
    <col min="8727" max="8727" width="11.7109375" style="33" customWidth="1"/>
    <col min="8728" max="8728" width="2.28515625" style="33" customWidth="1"/>
    <col min="8729" max="8729" width="10.85546875" style="33" customWidth="1"/>
    <col min="8730" max="8730" width="2.28515625" style="33" customWidth="1"/>
    <col min="8731" max="8731" width="11.140625" style="33" customWidth="1"/>
    <col min="8732" max="8732" width="1.85546875" style="33" customWidth="1"/>
    <col min="8733" max="8733" width="11" style="33" customWidth="1"/>
    <col min="8734" max="8734" width="0.85546875" style="33" customWidth="1"/>
    <col min="8735" max="8735" width="1.85546875" style="33" customWidth="1"/>
    <col min="8736" max="8736" width="11.85546875" style="33" bestFit="1" customWidth="1"/>
    <col min="8737" max="8737" width="15.140625" style="33" bestFit="1" customWidth="1"/>
    <col min="8738" max="8738" width="5" style="33" customWidth="1"/>
    <col min="8739" max="8739" width="10.28515625" style="33" bestFit="1" customWidth="1"/>
    <col min="8740" max="8740" width="5" style="33" customWidth="1"/>
    <col min="8741" max="8741" width="10.28515625" style="33" bestFit="1" customWidth="1"/>
    <col min="8742" max="8744" width="9" style="33"/>
    <col min="8745" max="8745" width="10.28515625" style="33" bestFit="1" customWidth="1"/>
    <col min="8746" max="8974" width="9" style="33"/>
    <col min="8975" max="8975" width="3.7109375" style="33" customWidth="1"/>
    <col min="8976" max="8976" width="4.85546875" style="33" customWidth="1"/>
    <col min="8977" max="8977" width="5.28515625" style="33" customWidth="1"/>
    <col min="8978" max="8978" width="31.140625" style="33" customWidth="1"/>
    <col min="8979" max="8979" width="7.7109375" style="33" customWidth="1"/>
    <col min="8980" max="8980" width="2.28515625" style="33" customWidth="1"/>
    <col min="8981" max="8981" width="11.7109375" style="33" customWidth="1"/>
    <col min="8982" max="8982" width="2.42578125" style="33" customWidth="1"/>
    <col min="8983" max="8983" width="11.7109375" style="33" customWidth="1"/>
    <col min="8984" max="8984" width="2.28515625" style="33" customWidth="1"/>
    <col min="8985" max="8985" width="10.85546875" style="33" customWidth="1"/>
    <col min="8986" max="8986" width="2.28515625" style="33" customWidth="1"/>
    <col min="8987" max="8987" width="11.140625" style="33" customWidth="1"/>
    <col min="8988" max="8988" width="1.85546875" style="33" customWidth="1"/>
    <col min="8989" max="8989" width="11" style="33" customWidth="1"/>
    <col min="8990" max="8990" width="0.85546875" style="33" customWidth="1"/>
    <col min="8991" max="8991" width="1.85546875" style="33" customWidth="1"/>
    <col min="8992" max="8992" width="11.85546875" style="33" bestFit="1" customWidth="1"/>
    <col min="8993" max="8993" width="15.140625" style="33" bestFit="1" customWidth="1"/>
    <col min="8994" max="8994" width="5" style="33" customWidth="1"/>
    <col min="8995" max="8995" width="10.28515625" style="33" bestFit="1" customWidth="1"/>
    <col min="8996" max="8996" width="5" style="33" customWidth="1"/>
    <col min="8997" max="8997" width="10.28515625" style="33" bestFit="1" customWidth="1"/>
    <col min="8998" max="9000" width="9" style="33"/>
    <col min="9001" max="9001" width="10.28515625" style="33" bestFit="1" customWidth="1"/>
    <col min="9002" max="9230" width="9" style="33"/>
    <col min="9231" max="9231" width="3.7109375" style="33" customWidth="1"/>
    <col min="9232" max="9232" width="4.85546875" style="33" customWidth="1"/>
    <col min="9233" max="9233" width="5.28515625" style="33" customWidth="1"/>
    <col min="9234" max="9234" width="31.140625" style="33" customWidth="1"/>
    <col min="9235" max="9235" width="7.7109375" style="33" customWidth="1"/>
    <col min="9236" max="9236" width="2.28515625" style="33" customWidth="1"/>
    <col min="9237" max="9237" width="11.7109375" style="33" customWidth="1"/>
    <col min="9238" max="9238" width="2.42578125" style="33" customWidth="1"/>
    <col min="9239" max="9239" width="11.7109375" style="33" customWidth="1"/>
    <col min="9240" max="9240" width="2.28515625" style="33" customWidth="1"/>
    <col min="9241" max="9241" width="10.85546875" style="33" customWidth="1"/>
    <col min="9242" max="9242" width="2.28515625" style="33" customWidth="1"/>
    <col min="9243" max="9243" width="11.140625" style="33" customWidth="1"/>
    <col min="9244" max="9244" width="1.85546875" style="33" customWidth="1"/>
    <col min="9245" max="9245" width="11" style="33" customWidth="1"/>
    <col min="9246" max="9246" width="0.85546875" style="33" customWidth="1"/>
    <col min="9247" max="9247" width="1.85546875" style="33" customWidth="1"/>
    <col min="9248" max="9248" width="11.85546875" style="33" bestFit="1" customWidth="1"/>
    <col min="9249" max="9249" width="15.140625" style="33" bestFit="1" customWidth="1"/>
    <col min="9250" max="9250" width="5" style="33" customWidth="1"/>
    <col min="9251" max="9251" width="10.28515625" style="33" bestFit="1" customWidth="1"/>
    <col min="9252" max="9252" width="5" style="33" customWidth="1"/>
    <col min="9253" max="9253" width="10.28515625" style="33" bestFit="1" customWidth="1"/>
    <col min="9254" max="9256" width="9" style="33"/>
    <col min="9257" max="9257" width="10.28515625" style="33" bestFit="1" customWidth="1"/>
    <col min="9258" max="9486" width="9" style="33"/>
    <col min="9487" max="9487" width="3.7109375" style="33" customWidth="1"/>
    <col min="9488" max="9488" width="4.85546875" style="33" customWidth="1"/>
    <col min="9489" max="9489" width="5.28515625" style="33" customWidth="1"/>
    <col min="9490" max="9490" width="31.140625" style="33" customWidth="1"/>
    <col min="9491" max="9491" width="7.7109375" style="33" customWidth="1"/>
    <col min="9492" max="9492" width="2.28515625" style="33" customWidth="1"/>
    <col min="9493" max="9493" width="11.7109375" style="33" customWidth="1"/>
    <col min="9494" max="9494" width="2.42578125" style="33" customWidth="1"/>
    <col min="9495" max="9495" width="11.7109375" style="33" customWidth="1"/>
    <col min="9496" max="9496" width="2.28515625" style="33" customWidth="1"/>
    <col min="9497" max="9497" width="10.85546875" style="33" customWidth="1"/>
    <col min="9498" max="9498" width="2.28515625" style="33" customWidth="1"/>
    <col min="9499" max="9499" width="11.140625" style="33" customWidth="1"/>
    <col min="9500" max="9500" width="1.85546875" style="33" customWidth="1"/>
    <col min="9501" max="9501" width="11" style="33" customWidth="1"/>
    <col min="9502" max="9502" width="0.85546875" style="33" customWidth="1"/>
    <col min="9503" max="9503" width="1.85546875" style="33" customWidth="1"/>
    <col min="9504" max="9504" width="11.85546875" style="33" bestFit="1" customWidth="1"/>
    <col min="9505" max="9505" width="15.140625" style="33" bestFit="1" customWidth="1"/>
    <col min="9506" max="9506" width="5" style="33" customWidth="1"/>
    <col min="9507" max="9507" width="10.28515625" style="33" bestFit="1" customWidth="1"/>
    <col min="9508" max="9508" width="5" style="33" customWidth="1"/>
    <col min="9509" max="9509" width="10.28515625" style="33" bestFit="1" customWidth="1"/>
    <col min="9510" max="9512" width="9" style="33"/>
    <col min="9513" max="9513" width="10.28515625" style="33" bestFit="1" customWidth="1"/>
    <col min="9514" max="9742" width="9" style="33"/>
    <col min="9743" max="9743" width="3.7109375" style="33" customWidth="1"/>
    <col min="9744" max="9744" width="4.85546875" style="33" customWidth="1"/>
    <col min="9745" max="9745" width="5.28515625" style="33" customWidth="1"/>
    <col min="9746" max="9746" width="31.140625" style="33" customWidth="1"/>
    <col min="9747" max="9747" width="7.7109375" style="33" customWidth="1"/>
    <col min="9748" max="9748" width="2.28515625" style="33" customWidth="1"/>
    <col min="9749" max="9749" width="11.7109375" style="33" customWidth="1"/>
    <col min="9750" max="9750" width="2.42578125" style="33" customWidth="1"/>
    <col min="9751" max="9751" width="11.7109375" style="33" customWidth="1"/>
    <col min="9752" max="9752" width="2.28515625" style="33" customWidth="1"/>
    <col min="9753" max="9753" width="10.85546875" style="33" customWidth="1"/>
    <col min="9754" max="9754" width="2.28515625" style="33" customWidth="1"/>
    <col min="9755" max="9755" width="11.140625" style="33" customWidth="1"/>
    <col min="9756" max="9756" width="1.85546875" style="33" customWidth="1"/>
    <col min="9757" max="9757" width="11" style="33" customWidth="1"/>
    <col min="9758" max="9758" width="0.85546875" style="33" customWidth="1"/>
    <col min="9759" max="9759" width="1.85546875" style="33" customWidth="1"/>
    <col min="9760" max="9760" width="11.85546875" style="33" bestFit="1" customWidth="1"/>
    <col min="9761" max="9761" width="15.140625" style="33" bestFit="1" customWidth="1"/>
    <col min="9762" max="9762" width="5" style="33" customWidth="1"/>
    <col min="9763" max="9763" width="10.28515625" style="33" bestFit="1" customWidth="1"/>
    <col min="9764" max="9764" width="5" style="33" customWidth="1"/>
    <col min="9765" max="9765" width="10.28515625" style="33" bestFit="1" customWidth="1"/>
    <col min="9766" max="9768" width="9" style="33"/>
    <col min="9769" max="9769" width="10.28515625" style="33" bestFit="1" customWidth="1"/>
    <col min="9770" max="9998" width="9" style="33"/>
    <col min="9999" max="9999" width="3.7109375" style="33" customWidth="1"/>
    <col min="10000" max="10000" width="4.85546875" style="33" customWidth="1"/>
    <col min="10001" max="10001" width="5.28515625" style="33" customWidth="1"/>
    <col min="10002" max="10002" width="31.140625" style="33" customWidth="1"/>
    <col min="10003" max="10003" width="7.7109375" style="33" customWidth="1"/>
    <col min="10004" max="10004" width="2.28515625" style="33" customWidth="1"/>
    <col min="10005" max="10005" width="11.7109375" style="33" customWidth="1"/>
    <col min="10006" max="10006" width="2.42578125" style="33" customWidth="1"/>
    <col min="10007" max="10007" width="11.7109375" style="33" customWidth="1"/>
    <col min="10008" max="10008" width="2.28515625" style="33" customWidth="1"/>
    <col min="10009" max="10009" width="10.85546875" style="33" customWidth="1"/>
    <col min="10010" max="10010" width="2.28515625" style="33" customWidth="1"/>
    <col min="10011" max="10011" width="11.140625" style="33" customWidth="1"/>
    <col min="10012" max="10012" width="1.85546875" style="33" customWidth="1"/>
    <col min="10013" max="10013" width="11" style="33" customWidth="1"/>
    <col min="10014" max="10014" width="0.85546875" style="33" customWidth="1"/>
    <col min="10015" max="10015" width="1.85546875" style="33" customWidth="1"/>
    <col min="10016" max="10016" width="11.85546875" style="33" bestFit="1" customWidth="1"/>
    <col min="10017" max="10017" width="15.140625" style="33" bestFit="1" customWidth="1"/>
    <col min="10018" max="10018" width="5" style="33" customWidth="1"/>
    <col min="10019" max="10019" width="10.28515625" style="33" bestFit="1" customWidth="1"/>
    <col min="10020" max="10020" width="5" style="33" customWidth="1"/>
    <col min="10021" max="10021" width="10.28515625" style="33" bestFit="1" customWidth="1"/>
    <col min="10022" max="10024" width="9" style="33"/>
    <col min="10025" max="10025" width="10.28515625" style="33" bestFit="1" customWidth="1"/>
    <col min="10026" max="10254" width="9" style="33"/>
    <col min="10255" max="10255" width="3.7109375" style="33" customWidth="1"/>
    <col min="10256" max="10256" width="4.85546875" style="33" customWidth="1"/>
    <col min="10257" max="10257" width="5.28515625" style="33" customWidth="1"/>
    <col min="10258" max="10258" width="31.140625" style="33" customWidth="1"/>
    <col min="10259" max="10259" width="7.7109375" style="33" customWidth="1"/>
    <col min="10260" max="10260" width="2.28515625" style="33" customWidth="1"/>
    <col min="10261" max="10261" width="11.7109375" style="33" customWidth="1"/>
    <col min="10262" max="10262" width="2.42578125" style="33" customWidth="1"/>
    <col min="10263" max="10263" width="11.7109375" style="33" customWidth="1"/>
    <col min="10264" max="10264" width="2.28515625" style="33" customWidth="1"/>
    <col min="10265" max="10265" width="10.85546875" style="33" customWidth="1"/>
    <col min="10266" max="10266" width="2.28515625" style="33" customWidth="1"/>
    <col min="10267" max="10267" width="11.140625" style="33" customWidth="1"/>
    <col min="10268" max="10268" width="1.85546875" style="33" customWidth="1"/>
    <col min="10269" max="10269" width="11" style="33" customWidth="1"/>
    <col min="10270" max="10270" width="0.85546875" style="33" customWidth="1"/>
    <col min="10271" max="10271" width="1.85546875" style="33" customWidth="1"/>
    <col min="10272" max="10272" width="11.85546875" style="33" bestFit="1" customWidth="1"/>
    <col min="10273" max="10273" width="15.140625" style="33" bestFit="1" customWidth="1"/>
    <col min="10274" max="10274" width="5" style="33" customWidth="1"/>
    <col min="10275" max="10275" width="10.28515625" style="33" bestFit="1" customWidth="1"/>
    <col min="10276" max="10276" width="5" style="33" customWidth="1"/>
    <col min="10277" max="10277" width="10.28515625" style="33" bestFit="1" customWidth="1"/>
    <col min="10278" max="10280" width="9" style="33"/>
    <col min="10281" max="10281" width="10.28515625" style="33" bestFit="1" customWidth="1"/>
    <col min="10282" max="10510" width="9" style="33"/>
    <col min="10511" max="10511" width="3.7109375" style="33" customWidth="1"/>
    <col min="10512" max="10512" width="4.85546875" style="33" customWidth="1"/>
    <col min="10513" max="10513" width="5.28515625" style="33" customWidth="1"/>
    <col min="10514" max="10514" width="31.140625" style="33" customWidth="1"/>
    <col min="10515" max="10515" width="7.7109375" style="33" customWidth="1"/>
    <col min="10516" max="10516" width="2.28515625" style="33" customWidth="1"/>
    <col min="10517" max="10517" width="11.7109375" style="33" customWidth="1"/>
    <col min="10518" max="10518" width="2.42578125" style="33" customWidth="1"/>
    <col min="10519" max="10519" width="11.7109375" style="33" customWidth="1"/>
    <col min="10520" max="10520" width="2.28515625" style="33" customWidth="1"/>
    <col min="10521" max="10521" width="10.85546875" style="33" customWidth="1"/>
    <col min="10522" max="10522" width="2.28515625" style="33" customWidth="1"/>
    <col min="10523" max="10523" width="11.140625" style="33" customWidth="1"/>
    <col min="10524" max="10524" width="1.85546875" style="33" customWidth="1"/>
    <col min="10525" max="10525" width="11" style="33" customWidth="1"/>
    <col min="10526" max="10526" width="0.85546875" style="33" customWidth="1"/>
    <col min="10527" max="10527" width="1.85546875" style="33" customWidth="1"/>
    <col min="10528" max="10528" width="11.85546875" style="33" bestFit="1" customWidth="1"/>
    <col min="10529" max="10529" width="15.140625" style="33" bestFit="1" customWidth="1"/>
    <col min="10530" max="10530" width="5" style="33" customWidth="1"/>
    <col min="10531" max="10531" width="10.28515625" style="33" bestFit="1" customWidth="1"/>
    <col min="10532" max="10532" width="5" style="33" customWidth="1"/>
    <col min="10533" max="10533" width="10.28515625" style="33" bestFit="1" customWidth="1"/>
    <col min="10534" max="10536" width="9" style="33"/>
    <col min="10537" max="10537" width="10.28515625" style="33" bestFit="1" customWidth="1"/>
    <col min="10538" max="10766" width="9" style="33"/>
    <col min="10767" max="10767" width="3.7109375" style="33" customWidth="1"/>
    <col min="10768" max="10768" width="4.85546875" style="33" customWidth="1"/>
    <col min="10769" max="10769" width="5.28515625" style="33" customWidth="1"/>
    <col min="10770" max="10770" width="31.140625" style="33" customWidth="1"/>
    <col min="10771" max="10771" width="7.7109375" style="33" customWidth="1"/>
    <col min="10772" max="10772" width="2.28515625" style="33" customWidth="1"/>
    <col min="10773" max="10773" width="11.7109375" style="33" customWidth="1"/>
    <col min="10774" max="10774" width="2.42578125" style="33" customWidth="1"/>
    <col min="10775" max="10775" width="11.7109375" style="33" customWidth="1"/>
    <col min="10776" max="10776" width="2.28515625" style="33" customWidth="1"/>
    <col min="10777" max="10777" width="10.85546875" style="33" customWidth="1"/>
    <col min="10778" max="10778" width="2.28515625" style="33" customWidth="1"/>
    <col min="10779" max="10779" width="11.140625" style="33" customWidth="1"/>
    <col min="10780" max="10780" width="1.85546875" style="33" customWidth="1"/>
    <col min="10781" max="10781" width="11" style="33" customWidth="1"/>
    <col min="10782" max="10782" width="0.85546875" style="33" customWidth="1"/>
    <col min="10783" max="10783" width="1.85546875" style="33" customWidth="1"/>
    <col min="10784" max="10784" width="11.85546875" style="33" bestFit="1" customWidth="1"/>
    <col min="10785" max="10785" width="15.140625" style="33" bestFit="1" customWidth="1"/>
    <col min="10786" max="10786" width="5" style="33" customWidth="1"/>
    <col min="10787" max="10787" width="10.28515625" style="33" bestFit="1" customWidth="1"/>
    <col min="10788" max="10788" width="5" style="33" customWidth="1"/>
    <col min="10789" max="10789" width="10.28515625" style="33" bestFit="1" customWidth="1"/>
    <col min="10790" max="10792" width="9" style="33"/>
    <col min="10793" max="10793" width="10.28515625" style="33" bestFit="1" customWidth="1"/>
    <col min="10794" max="11022" width="9" style="33"/>
    <col min="11023" max="11023" width="3.7109375" style="33" customWidth="1"/>
    <col min="11024" max="11024" width="4.85546875" style="33" customWidth="1"/>
    <col min="11025" max="11025" width="5.28515625" style="33" customWidth="1"/>
    <col min="11026" max="11026" width="31.140625" style="33" customWidth="1"/>
    <col min="11027" max="11027" width="7.7109375" style="33" customWidth="1"/>
    <col min="11028" max="11028" width="2.28515625" style="33" customWidth="1"/>
    <col min="11029" max="11029" width="11.7109375" style="33" customWidth="1"/>
    <col min="11030" max="11030" width="2.42578125" style="33" customWidth="1"/>
    <col min="11031" max="11031" width="11.7109375" style="33" customWidth="1"/>
    <col min="11032" max="11032" width="2.28515625" style="33" customWidth="1"/>
    <col min="11033" max="11033" width="10.85546875" style="33" customWidth="1"/>
    <col min="11034" max="11034" width="2.28515625" style="33" customWidth="1"/>
    <col min="11035" max="11035" width="11.140625" style="33" customWidth="1"/>
    <col min="11036" max="11036" width="1.85546875" style="33" customWidth="1"/>
    <col min="11037" max="11037" width="11" style="33" customWidth="1"/>
    <col min="11038" max="11038" width="0.85546875" style="33" customWidth="1"/>
    <col min="11039" max="11039" width="1.85546875" style="33" customWidth="1"/>
    <col min="11040" max="11040" width="11.85546875" style="33" bestFit="1" customWidth="1"/>
    <col min="11041" max="11041" width="15.140625" style="33" bestFit="1" customWidth="1"/>
    <col min="11042" max="11042" width="5" style="33" customWidth="1"/>
    <col min="11043" max="11043" width="10.28515625" style="33" bestFit="1" customWidth="1"/>
    <col min="11044" max="11044" width="5" style="33" customWidth="1"/>
    <col min="11045" max="11045" width="10.28515625" style="33" bestFit="1" customWidth="1"/>
    <col min="11046" max="11048" width="9" style="33"/>
    <col min="11049" max="11049" width="10.28515625" style="33" bestFit="1" customWidth="1"/>
    <col min="11050" max="11278" width="9" style="33"/>
    <col min="11279" max="11279" width="3.7109375" style="33" customWidth="1"/>
    <col min="11280" max="11280" width="4.85546875" style="33" customWidth="1"/>
    <col min="11281" max="11281" width="5.28515625" style="33" customWidth="1"/>
    <col min="11282" max="11282" width="31.140625" style="33" customWidth="1"/>
    <col min="11283" max="11283" width="7.7109375" style="33" customWidth="1"/>
    <col min="11284" max="11284" width="2.28515625" style="33" customWidth="1"/>
    <col min="11285" max="11285" width="11.7109375" style="33" customWidth="1"/>
    <col min="11286" max="11286" width="2.42578125" style="33" customWidth="1"/>
    <col min="11287" max="11287" width="11.7109375" style="33" customWidth="1"/>
    <col min="11288" max="11288" width="2.28515625" style="33" customWidth="1"/>
    <col min="11289" max="11289" width="10.85546875" style="33" customWidth="1"/>
    <col min="11290" max="11290" width="2.28515625" style="33" customWidth="1"/>
    <col min="11291" max="11291" width="11.140625" style="33" customWidth="1"/>
    <col min="11292" max="11292" width="1.85546875" style="33" customWidth="1"/>
    <col min="11293" max="11293" width="11" style="33" customWidth="1"/>
    <col min="11294" max="11294" width="0.85546875" style="33" customWidth="1"/>
    <col min="11295" max="11295" width="1.85546875" style="33" customWidth="1"/>
    <col min="11296" max="11296" width="11.85546875" style="33" bestFit="1" customWidth="1"/>
    <col min="11297" max="11297" width="15.140625" style="33" bestFit="1" customWidth="1"/>
    <col min="11298" max="11298" width="5" style="33" customWidth="1"/>
    <col min="11299" max="11299" width="10.28515625" style="33" bestFit="1" customWidth="1"/>
    <col min="11300" max="11300" width="5" style="33" customWidth="1"/>
    <col min="11301" max="11301" width="10.28515625" style="33" bestFit="1" customWidth="1"/>
    <col min="11302" max="11304" width="9" style="33"/>
    <col min="11305" max="11305" width="10.28515625" style="33" bestFit="1" customWidth="1"/>
    <col min="11306" max="11534" width="9" style="33"/>
    <col min="11535" max="11535" width="3.7109375" style="33" customWidth="1"/>
    <col min="11536" max="11536" width="4.85546875" style="33" customWidth="1"/>
    <col min="11537" max="11537" width="5.28515625" style="33" customWidth="1"/>
    <col min="11538" max="11538" width="31.140625" style="33" customWidth="1"/>
    <col min="11539" max="11539" width="7.7109375" style="33" customWidth="1"/>
    <col min="11540" max="11540" width="2.28515625" style="33" customWidth="1"/>
    <col min="11541" max="11541" width="11.7109375" style="33" customWidth="1"/>
    <col min="11542" max="11542" width="2.42578125" style="33" customWidth="1"/>
    <col min="11543" max="11543" width="11.7109375" style="33" customWidth="1"/>
    <col min="11544" max="11544" width="2.28515625" style="33" customWidth="1"/>
    <col min="11545" max="11545" width="10.85546875" style="33" customWidth="1"/>
    <col min="11546" max="11546" width="2.28515625" style="33" customWidth="1"/>
    <col min="11547" max="11547" width="11.140625" style="33" customWidth="1"/>
    <col min="11548" max="11548" width="1.85546875" style="33" customWidth="1"/>
    <col min="11549" max="11549" width="11" style="33" customWidth="1"/>
    <col min="11550" max="11550" width="0.85546875" style="33" customWidth="1"/>
    <col min="11551" max="11551" width="1.85546875" style="33" customWidth="1"/>
    <col min="11552" max="11552" width="11.85546875" style="33" bestFit="1" customWidth="1"/>
    <col min="11553" max="11553" width="15.140625" style="33" bestFit="1" customWidth="1"/>
    <col min="11554" max="11554" width="5" style="33" customWidth="1"/>
    <col min="11555" max="11555" width="10.28515625" style="33" bestFit="1" customWidth="1"/>
    <col min="11556" max="11556" width="5" style="33" customWidth="1"/>
    <col min="11557" max="11557" width="10.28515625" style="33" bestFit="1" customWidth="1"/>
    <col min="11558" max="11560" width="9" style="33"/>
    <col min="11561" max="11561" width="10.28515625" style="33" bestFit="1" customWidth="1"/>
    <col min="11562" max="11790" width="9" style="33"/>
    <col min="11791" max="11791" width="3.7109375" style="33" customWidth="1"/>
    <col min="11792" max="11792" width="4.85546875" style="33" customWidth="1"/>
    <col min="11793" max="11793" width="5.28515625" style="33" customWidth="1"/>
    <col min="11794" max="11794" width="31.140625" style="33" customWidth="1"/>
    <col min="11795" max="11795" width="7.7109375" style="33" customWidth="1"/>
    <col min="11796" max="11796" width="2.28515625" style="33" customWidth="1"/>
    <col min="11797" max="11797" width="11.7109375" style="33" customWidth="1"/>
    <col min="11798" max="11798" width="2.42578125" style="33" customWidth="1"/>
    <col min="11799" max="11799" width="11.7109375" style="33" customWidth="1"/>
    <col min="11800" max="11800" width="2.28515625" style="33" customWidth="1"/>
    <col min="11801" max="11801" width="10.85546875" style="33" customWidth="1"/>
    <col min="11802" max="11802" width="2.28515625" style="33" customWidth="1"/>
    <col min="11803" max="11803" width="11.140625" style="33" customWidth="1"/>
    <col min="11804" max="11804" width="1.85546875" style="33" customWidth="1"/>
    <col min="11805" max="11805" width="11" style="33" customWidth="1"/>
    <col min="11806" max="11806" width="0.85546875" style="33" customWidth="1"/>
    <col min="11807" max="11807" width="1.85546875" style="33" customWidth="1"/>
    <col min="11808" max="11808" width="11.85546875" style="33" bestFit="1" customWidth="1"/>
    <col min="11809" max="11809" width="15.140625" style="33" bestFit="1" customWidth="1"/>
    <col min="11810" max="11810" width="5" style="33" customWidth="1"/>
    <col min="11811" max="11811" width="10.28515625" style="33" bestFit="1" customWidth="1"/>
    <col min="11812" max="11812" width="5" style="33" customWidth="1"/>
    <col min="11813" max="11813" width="10.28515625" style="33" bestFit="1" customWidth="1"/>
    <col min="11814" max="11816" width="9" style="33"/>
    <col min="11817" max="11817" width="10.28515625" style="33" bestFit="1" customWidth="1"/>
    <col min="11818" max="12046" width="9" style="33"/>
    <col min="12047" max="12047" width="3.7109375" style="33" customWidth="1"/>
    <col min="12048" max="12048" width="4.85546875" style="33" customWidth="1"/>
    <col min="12049" max="12049" width="5.28515625" style="33" customWidth="1"/>
    <col min="12050" max="12050" width="31.140625" style="33" customWidth="1"/>
    <col min="12051" max="12051" width="7.7109375" style="33" customWidth="1"/>
    <col min="12052" max="12052" width="2.28515625" style="33" customWidth="1"/>
    <col min="12053" max="12053" width="11.7109375" style="33" customWidth="1"/>
    <col min="12054" max="12054" width="2.42578125" style="33" customWidth="1"/>
    <col min="12055" max="12055" width="11.7109375" style="33" customWidth="1"/>
    <col min="12056" max="12056" width="2.28515625" style="33" customWidth="1"/>
    <col min="12057" max="12057" width="10.85546875" style="33" customWidth="1"/>
    <col min="12058" max="12058" width="2.28515625" style="33" customWidth="1"/>
    <col min="12059" max="12059" width="11.140625" style="33" customWidth="1"/>
    <col min="12060" max="12060" width="1.85546875" style="33" customWidth="1"/>
    <col min="12061" max="12061" width="11" style="33" customWidth="1"/>
    <col min="12062" max="12062" width="0.85546875" style="33" customWidth="1"/>
    <col min="12063" max="12063" width="1.85546875" style="33" customWidth="1"/>
    <col min="12064" max="12064" width="11.85546875" style="33" bestFit="1" customWidth="1"/>
    <col min="12065" max="12065" width="15.140625" style="33" bestFit="1" customWidth="1"/>
    <col min="12066" max="12066" width="5" style="33" customWidth="1"/>
    <col min="12067" max="12067" width="10.28515625" style="33" bestFit="1" customWidth="1"/>
    <col min="12068" max="12068" width="5" style="33" customWidth="1"/>
    <col min="12069" max="12069" width="10.28515625" style="33" bestFit="1" customWidth="1"/>
    <col min="12070" max="12072" width="9" style="33"/>
    <col min="12073" max="12073" width="10.28515625" style="33" bestFit="1" customWidth="1"/>
    <col min="12074" max="12302" width="9" style="33"/>
    <col min="12303" max="12303" width="3.7109375" style="33" customWidth="1"/>
    <col min="12304" max="12304" width="4.85546875" style="33" customWidth="1"/>
    <col min="12305" max="12305" width="5.28515625" style="33" customWidth="1"/>
    <col min="12306" max="12306" width="31.140625" style="33" customWidth="1"/>
    <col min="12307" max="12307" width="7.7109375" style="33" customWidth="1"/>
    <col min="12308" max="12308" width="2.28515625" style="33" customWidth="1"/>
    <col min="12309" max="12309" width="11.7109375" style="33" customWidth="1"/>
    <col min="12310" max="12310" width="2.42578125" style="33" customWidth="1"/>
    <col min="12311" max="12311" width="11.7109375" style="33" customWidth="1"/>
    <col min="12312" max="12312" width="2.28515625" style="33" customWidth="1"/>
    <col min="12313" max="12313" width="10.85546875" style="33" customWidth="1"/>
    <col min="12314" max="12314" width="2.28515625" style="33" customWidth="1"/>
    <col min="12315" max="12315" width="11.140625" style="33" customWidth="1"/>
    <col min="12316" max="12316" width="1.85546875" style="33" customWidth="1"/>
    <col min="12317" max="12317" width="11" style="33" customWidth="1"/>
    <col min="12318" max="12318" width="0.85546875" style="33" customWidth="1"/>
    <col min="12319" max="12319" width="1.85546875" style="33" customWidth="1"/>
    <col min="12320" max="12320" width="11.85546875" style="33" bestFit="1" customWidth="1"/>
    <col min="12321" max="12321" width="15.140625" style="33" bestFit="1" customWidth="1"/>
    <col min="12322" max="12322" width="5" style="33" customWidth="1"/>
    <col min="12323" max="12323" width="10.28515625" style="33" bestFit="1" customWidth="1"/>
    <col min="12324" max="12324" width="5" style="33" customWidth="1"/>
    <col min="12325" max="12325" width="10.28515625" style="33" bestFit="1" customWidth="1"/>
    <col min="12326" max="12328" width="9" style="33"/>
    <col min="12329" max="12329" width="10.28515625" style="33" bestFit="1" customWidth="1"/>
    <col min="12330" max="12558" width="9" style="33"/>
    <col min="12559" max="12559" width="3.7109375" style="33" customWidth="1"/>
    <col min="12560" max="12560" width="4.85546875" style="33" customWidth="1"/>
    <col min="12561" max="12561" width="5.28515625" style="33" customWidth="1"/>
    <col min="12562" max="12562" width="31.140625" style="33" customWidth="1"/>
    <col min="12563" max="12563" width="7.7109375" style="33" customWidth="1"/>
    <col min="12564" max="12564" width="2.28515625" style="33" customWidth="1"/>
    <col min="12565" max="12565" width="11.7109375" style="33" customWidth="1"/>
    <col min="12566" max="12566" width="2.42578125" style="33" customWidth="1"/>
    <col min="12567" max="12567" width="11.7109375" style="33" customWidth="1"/>
    <col min="12568" max="12568" width="2.28515625" style="33" customWidth="1"/>
    <col min="12569" max="12569" width="10.85546875" style="33" customWidth="1"/>
    <col min="12570" max="12570" width="2.28515625" style="33" customWidth="1"/>
    <col min="12571" max="12571" width="11.140625" style="33" customWidth="1"/>
    <col min="12572" max="12572" width="1.85546875" style="33" customWidth="1"/>
    <col min="12573" max="12573" width="11" style="33" customWidth="1"/>
    <col min="12574" max="12574" width="0.85546875" style="33" customWidth="1"/>
    <col min="12575" max="12575" width="1.85546875" style="33" customWidth="1"/>
    <col min="12576" max="12576" width="11.85546875" style="33" bestFit="1" customWidth="1"/>
    <col min="12577" max="12577" width="15.140625" style="33" bestFit="1" customWidth="1"/>
    <col min="12578" max="12578" width="5" style="33" customWidth="1"/>
    <col min="12579" max="12579" width="10.28515625" style="33" bestFit="1" customWidth="1"/>
    <col min="12580" max="12580" width="5" style="33" customWidth="1"/>
    <col min="12581" max="12581" width="10.28515625" style="33" bestFit="1" customWidth="1"/>
    <col min="12582" max="12584" width="9" style="33"/>
    <col min="12585" max="12585" width="10.28515625" style="33" bestFit="1" customWidth="1"/>
    <col min="12586" max="12814" width="9" style="33"/>
    <col min="12815" max="12815" width="3.7109375" style="33" customWidth="1"/>
    <col min="12816" max="12816" width="4.85546875" style="33" customWidth="1"/>
    <col min="12817" max="12817" width="5.28515625" style="33" customWidth="1"/>
    <col min="12818" max="12818" width="31.140625" style="33" customWidth="1"/>
    <col min="12819" max="12819" width="7.7109375" style="33" customWidth="1"/>
    <col min="12820" max="12820" width="2.28515625" style="33" customWidth="1"/>
    <col min="12821" max="12821" width="11.7109375" style="33" customWidth="1"/>
    <col min="12822" max="12822" width="2.42578125" style="33" customWidth="1"/>
    <col min="12823" max="12823" width="11.7109375" style="33" customWidth="1"/>
    <col min="12824" max="12824" width="2.28515625" style="33" customWidth="1"/>
    <col min="12825" max="12825" width="10.85546875" style="33" customWidth="1"/>
    <col min="12826" max="12826" width="2.28515625" style="33" customWidth="1"/>
    <col min="12827" max="12827" width="11.140625" style="33" customWidth="1"/>
    <col min="12828" max="12828" width="1.85546875" style="33" customWidth="1"/>
    <col min="12829" max="12829" width="11" style="33" customWidth="1"/>
    <col min="12830" max="12830" width="0.85546875" style="33" customWidth="1"/>
    <col min="12831" max="12831" width="1.85546875" style="33" customWidth="1"/>
    <col min="12832" max="12832" width="11.85546875" style="33" bestFit="1" customWidth="1"/>
    <col min="12833" max="12833" width="15.140625" style="33" bestFit="1" customWidth="1"/>
    <col min="12834" max="12834" width="5" style="33" customWidth="1"/>
    <col min="12835" max="12835" width="10.28515625" style="33" bestFit="1" customWidth="1"/>
    <col min="12836" max="12836" width="5" style="33" customWidth="1"/>
    <col min="12837" max="12837" width="10.28515625" style="33" bestFit="1" customWidth="1"/>
    <col min="12838" max="12840" width="9" style="33"/>
    <col min="12841" max="12841" width="10.28515625" style="33" bestFit="1" customWidth="1"/>
    <col min="12842" max="13070" width="9" style="33"/>
    <col min="13071" max="13071" width="3.7109375" style="33" customWidth="1"/>
    <col min="13072" max="13072" width="4.85546875" style="33" customWidth="1"/>
    <col min="13073" max="13073" width="5.28515625" style="33" customWidth="1"/>
    <col min="13074" max="13074" width="31.140625" style="33" customWidth="1"/>
    <col min="13075" max="13075" width="7.7109375" style="33" customWidth="1"/>
    <col min="13076" max="13076" width="2.28515625" style="33" customWidth="1"/>
    <col min="13077" max="13077" width="11.7109375" style="33" customWidth="1"/>
    <col min="13078" max="13078" width="2.42578125" style="33" customWidth="1"/>
    <col min="13079" max="13079" width="11.7109375" style="33" customWidth="1"/>
    <col min="13080" max="13080" width="2.28515625" style="33" customWidth="1"/>
    <col min="13081" max="13081" width="10.85546875" style="33" customWidth="1"/>
    <col min="13082" max="13082" width="2.28515625" style="33" customWidth="1"/>
    <col min="13083" max="13083" width="11.140625" style="33" customWidth="1"/>
    <col min="13084" max="13084" width="1.85546875" style="33" customWidth="1"/>
    <col min="13085" max="13085" width="11" style="33" customWidth="1"/>
    <col min="13086" max="13086" width="0.85546875" style="33" customWidth="1"/>
    <col min="13087" max="13087" width="1.85546875" style="33" customWidth="1"/>
    <col min="13088" max="13088" width="11.85546875" style="33" bestFit="1" customWidth="1"/>
    <col min="13089" max="13089" width="15.140625" style="33" bestFit="1" customWidth="1"/>
    <col min="13090" max="13090" width="5" style="33" customWidth="1"/>
    <col min="13091" max="13091" width="10.28515625" style="33" bestFit="1" customWidth="1"/>
    <col min="13092" max="13092" width="5" style="33" customWidth="1"/>
    <col min="13093" max="13093" width="10.28515625" style="33" bestFit="1" customWidth="1"/>
    <col min="13094" max="13096" width="9" style="33"/>
    <col min="13097" max="13097" width="10.28515625" style="33" bestFit="1" customWidth="1"/>
    <col min="13098" max="13326" width="9" style="33"/>
    <col min="13327" max="13327" width="3.7109375" style="33" customWidth="1"/>
    <col min="13328" max="13328" width="4.85546875" style="33" customWidth="1"/>
    <col min="13329" max="13329" width="5.28515625" style="33" customWidth="1"/>
    <col min="13330" max="13330" width="31.140625" style="33" customWidth="1"/>
    <col min="13331" max="13331" width="7.7109375" style="33" customWidth="1"/>
    <col min="13332" max="13332" width="2.28515625" style="33" customWidth="1"/>
    <col min="13333" max="13333" width="11.7109375" style="33" customWidth="1"/>
    <col min="13334" max="13334" width="2.42578125" style="33" customWidth="1"/>
    <col min="13335" max="13335" width="11.7109375" style="33" customWidth="1"/>
    <col min="13336" max="13336" width="2.28515625" style="33" customWidth="1"/>
    <col min="13337" max="13337" width="10.85546875" style="33" customWidth="1"/>
    <col min="13338" max="13338" width="2.28515625" style="33" customWidth="1"/>
    <col min="13339" max="13339" width="11.140625" style="33" customWidth="1"/>
    <col min="13340" max="13340" width="1.85546875" style="33" customWidth="1"/>
    <col min="13341" max="13341" width="11" style="33" customWidth="1"/>
    <col min="13342" max="13342" width="0.85546875" style="33" customWidth="1"/>
    <col min="13343" max="13343" width="1.85546875" style="33" customWidth="1"/>
    <col min="13344" max="13344" width="11.85546875" style="33" bestFit="1" customWidth="1"/>
    <col min="13345" max="13345" width="15.140625" style="33" bestFit="1" customWidth="1"/>
    <col min="13346" max="13346" width="5" style="33" customWidth="1"/>
    <col min="13347" max="13347" width="10.28515625" style="33" bestFit="1" customWidth="1"/>
    <col min="13348" max="13348" width="5" style="33" customWidth="1"/>
    <col min="13349" max="13349" width="10.28515625" style="33" bestFit="1" customWidth="1"/>
    <col min="13350" max="13352" width="9" style="33"/>
    <col min="13353" max="13353" width="10.28515625" style="33" bestFit="1" customWidth="1"/>
    <col min="13354" max="13582" width="9" style="33"/>
    <col min="13583" max="13583" width="3.7109375" style="33" customWidth="1"/>
    <col min="13584" max="13584" width="4.85546875" style="33" customWidth="1"/>
    <col min="13585" max="13585" width="5.28515625" style="33" customWidth="1"/>
    <col min="13586" max="13586" width="31.140625" style="33" customWidth="1"/>
    <col min="13587" max="13587" width="7.7109375" style="33" customWidth="1"/>
    <col min="13588" max="13588" width="2.28515625" style="33" customWidth="1"/>
    <col min="13589" max="13589" width="11.7109375" style="33" customWidth="1"/>
    <col min="13590" max="13590" width="2.42578125" style="33" customWidth="1"/>
    <col min="13591" max="13591" width="11.7109375" style="33" customWidth="1"/>
    <col min="13592" max="13592" width="2.28515625" style="33" customWidth="1"/>
    <col min="13593" max="13593" width="10.85546875" style="33" customWidth="1"/>
    <col min="13594" max="13594" width="2.28515625" style="33" customWidth="1"/>
    <col min="13595" max="13595" width="11.140625" style="33" customWidth="1"/>
    <col min="13596" max="13596" width="1.85546875" style="33" customWidth="1"/>
    <col min="13597" max="13597" width="11" style="33" customWidth="1"/>
    <col min="13598" max="13598" width="0.85546875" style="33" customWidth="1"/>
    <col min="13599" max="13599" width="1.85546875" style="33" customWidth="1"/>
    <col min="13600" max="13600" width="11.85546875" style="33" bestFit="1" customWidth="1"/>
    <col min="13601" max="13601" width="15.140625" style="33" bestFit="1" customWidth="1"/>
    <col min="13602" max="13602" width="5" style="33" customWidth="1"/>
    <col min="13603" max="13603" width="10.28515625" style="33" bestFit="1" customWidth="1"/>
    <col min="13604" max="13604" width="5" style="33" customWidth="1"/>
    <col min="13605" max="13605" width="10.28515625" style="33" bestFit="1" customWidth="1"/>
    <col min="13606" max="13608" width="9" style="33"/>
    <col min="13609" max="13609" width="10.28515625" style="33" bestFit="1" customWidth="1"/>
    <col min="13610" max="13838" width="9" style="33"/>
    <col min="13839" max="13839" width="3.7109375" style="33" customWidth="1"/>
    <col min="13840" max="13840" width="4.85546875" style="33" customWidth="1"/>
    <col min="13841" max="13841" width="5.28515625" style="33" customWidth="1"/>
    <col min="13842" max="13842" width="31.140625" style="33" customWidth="1"/>
    <col min="13843" max="13843" width="7.7109375" style="33" customWidth="1"/>
    <col min="13844" max="13844" width="2.28515625" style="33" customWidth="1"/>
    <col min="13845" max="13845" width="11.7109375" style="33" customWidth="1"/>
    <col min="13846" max="13846" width="2.42578125" style="33" customWidth="1"/>
    <col min="13847" max="13847" width="11.7109375" style="33" customWidth="1"/>
    <col min="13848" max="13848" width="2.28515625" style="33" customWidth="1"/>
    <col min="13849" max="13849" width="10.85546875" style="33" customWidth="1"/>
    <col min="13850" max="13850" width="2.28515625" style="33" customWidth="1"/>
    <col min="13851" max="13851" width="11.140625" style="33" customWidth="1"/>
    <col min="13852" max="13852" width="1.85546875" style="33" customWidth="1"/>
    <col min="13853" max="13853" width="11" style="33" customWidth="1"/>
    <col min="13854" max="13854" width="0.85546875" style="33" customWidth="1"/>
    <col min="13855" max="13855" width="1.85546875" style="33" customWidth="1"/>
    <col min="13856" max="13856" width="11.85546875" style="33" bestFit="1" customWidth="1"/>
    <col min="13857" max="13857" width="15.140625" style="33" bestFit="1" customWidth="1"/>
    <col min="13858" max="13858" width="5" style="33" customWidth="1"/>
    <col min="13859" max="13859" width="10.28515625" style="33" bestFit="1" customWidth="1"/>
    <col min="13860" max="13860" width="5" style="33" customWidth="1"/>
    <col min="13861" max="13861" width="10.28515625" style="33" bestFit="1" customWidth="1"/>
    <col min="13862" max="13864" width="9" style="33"/>
    <col min="13865" max="13865" width="10.28515625" style="33" bestFit="1" customWidth="1"/>
    <col min="13866" max="14094" width="9" style="33"/>
    <col min="14095" max="14095" width="3.7109375" style="33" customWidth="1"/>
    <col min="14096" max="14096" width="4.85546875" style="33" customWidth="1"/>
    <col min="14097" max="14097" width="5.28515625" style="33" customWidth="1"/>
    <col min="14098" max="14098" width="31.140625" style="33" customWidth="1"/>
    <col min="14099" max="14099" width="7.7109375" style="33" customWidth="1"/>
    <col min="14100" max="14100" width="2.28515625" style="33" customWidth="1"/>
    <col min="14101" max="14101" width="11.7109375" style="33" customWidth="1"/>
    <col min="14102" max="14102" width="2.42578125" style="33" customWidth="1"/>
    <col min="14103" max="14103" width="11.7109375" style="33" customWidth="1"/>
    <col min="14104" max="14104" width="2.28515625" style="33" customWidth="1"/>
    <col min="14105" max="14105" width="10.85546875" style="33" customWidth="1"/>
    <col min="14106" max="14106" width="2.28515625" style="33" customWidth="1"/>
    <col min="14107" max="14107" width="11.140625" style="33" customWidth="1"/>
    <col min="14108" max="14108" width="1.85546875" style="33" customWidth="1"/>
    <col min="14109" max="14109" width="11" style="33" customWidth="1"/>
    <col min="14110" max="14110" width="0.85546875" style="33" customWidth="1"/>
    <col min="14111" max="14111" width="1.85546875" style="33" customWidth="1"/>
    <col min="14112" max="14112" width="11.85546875" style="33" bestFit="1" customWidth="1"/>
    <col min="14113" max="14113" width="15.140625" style="33" bestFit="1" customWidth="1"/>
    <col min="14114" max="14114" width="5" style="33" customWidth="1"/>
    <col min="14115" max="14115" width="10.28515625" style="33" bestFit="1" customWidth="1"/>
    <col min="14116" max="14116" width="5" style="33" customWidth="1"/>
    <col min="14117" max="14117" width="10.28515625" style="33" bestFit="1" customWidth="1"/>
    <col min="14118" max="14120" width="9" style="33"/>
    <col min="14121" max="14121" width="10.28515625" style="33" bestFit="1" customWidth="1"/>
    <col min="14122" max="14350" width="9" style="33"/>
    <col min="14351" max="14351" width="3.7109375" style="33" customWidth="1"/>
    <col min="14352" max="14352" width="4.85546875" style="33" customWidth="1"/>
    <col min="14353" max="14353" width="5.28515625" style="33" customWidth="1"/>
    <col min="14354" max="14354" width="31.140625" style="33" customWidth="1"/>
    <col min="14355" max="14355" width="7.7109375" style="33" customWidth="1"/>
    <col min="14356" max="14356" width="2.28515625" style="33" customWidth="1"/>
    <col min="14357" max="14357" width="11.7109375" style="33" customWidth="1"/>
    <col min="14358" max="14358" width="2.42578125" style="33" customWidth="1"/>
    <col min="14359" max="14359" width="11.7109375" style="33" customWidth="1"/>
    <col min="14360" max="14360" width="2.28515625" style="33" customWidth="1"/>
    <col min="14361" max="14361" width="10.85546875" style="33" customWidth="1"/>
    <col min="14362" max="14362" width="2.28515625" style="33" customWidth="1"/>
    <col min="14363" max="14363" width="11.140625" style="33" customWidth="1"/>
    <col min="14364" max="14364" width="1.85546875" style="33" customWidth="1"/>
    <col min="14365" max="14365" width="11" style="33" customWidth="1"/>
    <col min="14366" max="14366" width="0.85546875" style="33" customWidth="1"/>
    <col min="14367" max="14367" width="1.85546875" style="33" customWidth="1"/>
    <col min="14368" max="14368" width="11.85546875" style="33" bestFit="1" customWidth="1"/>
    <col min="14369" max="14369" width="15.140625" style="33" bestFit="1" customWidth="1"/>
    <col min="14370" max="14370" width="5" style="33" customWidth="1"/>
    <col min="14371" max="14371" width="10.28515625" style="33" bestFit="1" customWidth="1"/>
    <col min="14372" max="14372" width="5" style="33" customWidth="1"/>
    <col min="14373" max="14373" width="10.28515625" style="33" bestFit="1" customWidth="1"/>
    <col min="14374" max="14376" width="9" style="33"/>
    <col min="14377" max="14377" width="10.28515625" style="33" bestFit="1" customWidth="1"/>
    <col min="14378" max="14606" width="9" style="33"/>
    <col min="14607" max="14607" width="3.7109375" style="33" customWidth="1"/>
    <col min="14608" max="14608" width="4.85546875" style="33" customWidth="1"/>
    <col min="14609" max="14609" width="5.28515625" style="33" customWidth="1"/>
    <col min="14610" max="14610" width="31.140625" style="33" customWidth="1"/>
    <col min="14611" max="14611" width="7.7109375" style="33" customWidth="1"/>
    <col min="14612" max="14612" width="2.28515625" style="33" customWidth="1"/>
    <col min="14613" max="14613" width="11.7109375" style="33" customWidth="1"/>
    <col min="14614" max="14614" width="2.42578125" style="33" customWidth="1"/>
    <col min="14615" max="14615" width="11.7109375" style="33" customWidth="1"/>
    <col min="14616" max="14616" width="2.28515625" style="33" customWidth="1"/>
    <col min="14617" max="14617" width="10.85546875" style="33" customWidth="1"/>
    <col min="14618" max="14618" width="2.28515625" style="33" customWidth="1"/>
    <col min="14619" max="14619" width="11.140625" style="33" customWidth="1"/>
    <col min="14620" max="14620" width="1.85546875" style="33" customWidth="1"/>
    <col min="14621" max="14621" width="11" style="33" customWidth="1"/>
    <col min="14622" max="14622" width="0.85546875" style="33" customWidth="1"/>
    <col min="14623" max="14623" width="1.85546875" style="33" customWidth="1"/>
    <col min="14624" max="14624" width="11.85546875" style="33" bestFit="1" customWidth="1"/>
    <col min="14625" max="14625" width="15.140625" style="33" bestFit="1" customWidth="1"/>
    <col min="14626" max="14626" width="5" style="33" customWidth="1"/>
    <col min="14627" max="14627" width="10.28515625" style="33" bestFit="1" customWidth="1"/>
    <col min="14628" max="14628" width="5" style="33" customWidth="1"/>
    <col min="14629" max="14629" width="10.28515625" style="33" bestFit="1" customWidth="1"/>
    <col min="14630" max="14632" width="9" style="33"/>
    <col min="14633" max="14633" width="10.28515625" style="33" bestFit="1" customWidth="1"/>
    <col min="14634" max="14862" width="9" style="33"/>
    <col min="14863" max="14863" width="3.7109375" style="33" customWidth="1"/>
    <col min="14864" max="14864" width="4.85546875" style="33" customWidth="1"/>
    <col min="14865" max="14865" width="5.28515625" style="33" customWidth="1"/>
    <col min="14866" max="14866" width="31.140625" style="33" customWidth="1"/>
    <col min="14867" max="14867" width="7.7109375" style="33" customWidth="1"/>
    <col min="14868" max="14868" width="2.28515625" style="33" customWidth="1"/>
    <col min="14869" max="14869" width="11.7109375" style="33" customWidth="1"/>
    <col min="14870" max="14870" width="2.42578125" style="33" customWidth="1"/>
    <col min="14871" max="14871" width="11.7109375" style="33" customWidth="1"/>
    <col min="14872" max="14872" width="2.28515625" style="33" customWidth="1"/>
    <col min="14873" max="14873" width="10.85546875" style="33" customWidth="1"/>
    <col min="14874" max="14874" width="2.28515625" style="33" customWidth="1"/>
    <col min="14875" max="14875" width="11.140625" style="33" customWidth="1"/>
    <col min="14876" max="14876" width="1.85546875" style="33" customWidth="1"/>
    <col min="14877" max="14877" width="11" style="33" customWidth="1"/>
    <col min="14878" max="14878" width="0.85546875" style="33" customWidth="1"/>
    <col min="14879" max="14879" width="1.85546875" style="33" customWidth="1"/>
    <col min="14880" max="14880" width="11.85546875" style="33" bestFit="1" customWidth="1"/>
    <col min="14881" max="14881" width="15.140625" style="33" bestFit="1" customWidth="1"/>
    <col min="14882" max="14882" width="5" style="33" customWidth="1"/>
    <col min="14883" max="14883" width="10.28515625" style="33" bestFit="1" customWidth="1"/>
    <col min="14884" max="14884" width="5" style="33" customWidth="1"/>
    <col min="14885" max="14885" width="10.28515625" style="33" bestFit="1" customWidth="1"/>
    <col min="14886" max="14888" width="9" style="33"/>
    <col min="14889" max="14889" width="10.28515625" style="33" bestFit="1" customWidth="1"/>
    <col min="14890" max="15118" width="9" style="33"/>
    <col min="15119" max="15119" width="3.7109375" style="33" customWidth="1"/>
    <col min="15120" max="15120" width="4.85546875" style="33" customWidth="1"/>
    <col min="15121" max="15121" width="5.28515625" style="33" customWidth="1"/>
    <col min="15122" max="15122" width="31.140625" style="33" customWidth="1"/>
    <col min="15123" max="15123" width="7.7109375" style="33" customWidth="1"/>
    <col min="15124" max="15124" width="2.28515625" style="33" customWidth="1"/>
    <col min="15125" max="15125" width="11.7109375" style="33" customWidth="1"/>
    <col min="15126" max="15126" width="2.42578125" style="33" customWidth="1"/>
    <col min="15127" max="15127" width="11.7109375" style="33" customWidth="1"/>
    <col min="15128" max="15128" width="2.28515625" style="33" customWidth="1"/>
    <col min="15129" max="15129" width="10.85546875" style="33" customWidth="1"/>
    <col min="15130" max="15130" width="2.28515625" style="33" customWidth="1"/>
    <col min="15131" max="15131" width="11.140625" style="33" customWidth="1"/>
    <col min="15132" max="15132" width="1.85546875" style="33" customWidth="1"/>
    <col min="15133" max="15133" width="11" style="33" customWidth="1"/>
    <col min="15134" max="15134" width="0.85546875" style="33" customWidth="1"/>
    <col min="15135" max="15135" width="1.85546875" style="33" customWidth="1"/>
    <col min="15136" max="15136" width="11.85546875" style="33" bestFit="1" customWidth="1"/>
    <col min="15137" max="15137" width="15.140625" style="33" bestFit="1" customWidth="1"/>
    <col min="15138" max="15138" width="5" style="33" customWidth="1"/>
    <col min="15139" max="15139" width="10.28515625" style="33" bestFit="1" customWidth="1"/>
    <col min="15140" max="15140" width="5" style="33" customWidth="1"/>
    <col min="15141" max="15141" width="10.28515625" style="33" bestFit="1" customWidth="1"/>
    <col min="15142" max="15144" width="9" style="33"/>
    <col min="15145" max="15145" width="10.28515625" style="33" bestFit="1" customWidth="1"/>
    <col min="15146" max="15374" width="9" style="33"/>
    <col min="15375" max="15375" width="3.7109375" style="33" customWidth="1"/>
    <col min="15376" max="15376" width="4.85546875" style="33" customWidth="1"/>
    <col min="15377" max="15377" width="5.28515625" style="33" customWidth="1"/>
    <col min="15378" max="15378" width="31.140625" style="33" customWidth="1"/>
    <col min="15379" max="15379" width="7.7109375" style="33" customWidth="1"/>
    <col min="15380" max="15380" width="2.28515625" style="33" customWidth="1"/>
    <col min="15381" max="15381" width="11.7109375" style="33" customWidth="1"/>
    <col min="15382" max="15382" width="2.42578125" style="33" customWidth="1"/>
    <col min="15383" max="15383" width="11.7109375" style="33" customWidth="1"/>
    <col min="15384" max="15384" width="2.28515625" style="33" customWidth="1"/>
    <col min="15385" max="15385" width="10.85546875" style="33" customWidth="1"/>
    <col min="15386" max="15386" width="2.28515625" style="33" customWidth="1"/>
    <col min="15387" max="15387" width="11.140625" style="33" customWidth="1"/>
    <col min="15388" max="15388" width="1.85546875" style="33" customWidth="1"/>
    <col min="15389" max="15389" width="11" style="33" customWidth="1"/>
    <col min="15390" max="15390" width="0.85546875" style="33" customWidth="1"/>
    <col min="15391" max="15391" width="1.85546875" style="33" customWidth="1"/>
    <col min="15392" max="15392" width="11.85546875" style="33" bestFit="1" customWidth="1"/>
    <col min="15393" max="15393" width="15.140625" style="33" bestFit="1" customWidth="1"/>
    <col min="15394" max="15394" width="5" style="33" customWidth="1"/>
    <col min="15395" max="15395" width="10.28515625" style="33" bestFit="1" customWidth="1"/>
    <col min="15396" max="15396" width="5" style="33" customWidth="1"/>
    <col min="15397" max="15397" width="10.28515625" style="33" bestFit="1" customWidth="1"/>
    <col min="15398" max="15400" width="9" style="33"/>
    <col min="15401" max="15401" width="10.28515625" style="33" bestFit="1" customWidth="1"/>
    <col min="15402" max="15630" width="9" style="33"/>
    <col min="15631" max="15631" width="3.7109375" style="33" customWidth="1"/>
    <col min="15632" max="15632" width="4.85546875" style="33" customWidth="1"/>
    <col min="15633" max="15633" width="5.28515625" style="33" customWidth="1"/>
    <col min="15634" max="15634" width="31.140625" style="33" customWidth="1"/>
    <col min="15635" max="15635" width="7.7109375" style="33" customWidth="1"/>
    <col min="15636" max="15636" width="2.28515625" style="33" customWidth="1"/>
    <col min="15637" max="15637" width="11.7109375" style="33" customWidth="1"/>
    <col min="15638" max="15638" width="2.42578125" style="33" customWidth="1"/>
    <col min="15639" max="15639" width="11.7109375" style="33" customWidth="1"/>
    <col min="15640" max="15640" width="2.28515625" style="33" customWidth="1"/>
    <col min="15641" max="15641" width="10.85546875" style="33" customWidth="1"/>
    <col min="15642" max="15642" width="2.28515625" style="33" customWidth="1"/>
    <col min="15643" max="15643" width="11.140625" style="33" customWidth="1"/>
    <col min="15644" max="15644" width="1.85546875" style="33" customWidth="1"/>
    <col min="15645" max="15645" width="11" style="33" customWidth="1"/>
    <col min="15646" max="15646" width="0.85546875" style="33" customWidth="1"/>
    <col min="15647" max="15647" width="1.85546875" style="33" customWidth="1"/>
    <col min="15648" max="15648" width="11.85546875" style="33" bestFit="1" customWidth="1"/>
    <col min="15649" max="15649" width="15.140625" style="33" bestFit="1" customWidth="1"/>
    <col min="15650" max="15650" width="5" style="33" customWidth="1"/>
    <col min="15651" max="15651" width="10.28515625" style="33" bestFit="1" customWidth="1"/>
    <col min="15652" max="15652" width="5" style="33" customWidth="1"/>
    <col min="15653" max="15653" width="10.28515625" style="33" bestFit="1" customWidth="1"/>
    <col min="15654" max="15656" width="9" style="33"/>
    <col min="15657" max="15657" width="10.28515625" style="33" bestFit="1" customWidth="1"/>
    <col min="15658" max="15886" width="9" style="33"/>
    <col min="15887" max="15887" width="3.7109375" style="33" customWidth="1"/>
    <col min="15888" max="15888" width="4.85546875" style="33" customWidth="1"/>
    <col min="15889" max="15889" width="5.28515625" style="33" customWidth="1"/>
    <col min="15890" max="15890" width="31.140625" style="33" customWidth="1"/>
    <col min="15891" max="15891" width="7.7109375" style="33" customWidth="1"/>
    <col min="15892" max="15892" width="2.28515625" style="33" customWidth="1"/>
    <col min="15893" max="15893" width="11.7109375" style="33" customWidth="1"/>
    <col min="15894" max="15894" width="2.42578125" style="33" customWidth="1"/>
    <col min="15895" max="15895" width="11.7109375" style="33" customWidth="1"/>
    <col min="15896" max="15896" width="2.28515625" style="33" customWidth="1"/>
    <col min="15897" max="15897" width="10.85546875" style="33" customWidth="1"/>
    <col min="15898" max="15898" width="2.28515625" style="33" customWidth="1"/>
    <col min="15899" max="15899" width="11.140625" style="33" customWidth="1"/>
    <col min="15900" max="15900" width="1.85546875" style="33" customWidth="1"/>
    <col min="15901" max="15901" width="11" style="33" customWidth="1"/>
    <col min="15902" max="15902" width="0.85546875" style="33" customWidth="1"/>
    <col min="15903" max="15903" width="1.85546875" style="33" customWidth="1"/>
    <col min="15904" max="15904" width="11.85546875" style="33" bestFit="1" customWidth="1"/>
    <col min="15905" max="15905" width="15.140625" style="33" bestFit="1" customWidth="1"/>
    <col min="15906" max="15906" width="5" style="33" customWidth="1"/>
    <col min="15907" max="15907" width="10.28515625" style="33" bestFit="1" customWidth="1"/>
    <col min="15908" max="15908" width="5" style="33" customWidth="1"/>
    <col min="15909" max="15909" width="10.28515625" style="33" bestFit="1" customWidth="1"/>
    <col min="15910" max="15912" width="9" style="33"/>
    <col min="15913" max="15913" width="10.28515625" style="33" bestFit="1" customWidth="1"/>
    <col min="15914" max="16142" width="9" style="33"/>
    <col min="16143" max="16143" width="3.7109375" style="33" customWidth="1"/>
    <col min="16144" max="16144" width="4.85546875" style="33" customWidth="1"/>
    <col min="16145" max="16145" width="5.28515625" style="33" customWidth="1"/>
    <col min="16146" max="16146" width="31.140625" style="33" customWidth="1"/>
    <col min="16147" max="16147" width="7.7109375" style="33" customWidth="1"/>
    <col min="16148" max="16148" width="2.28515625" style="33" customWidth="1"/>
    <col min="16149" max="16149" width="11.7109375" style="33" customWidth="1"/>
    <col min="16150" max="16150" width="2.42578125" style="33" customWidth="1"/>
    <col min="16151" max="16151" width="11.7109375" style="33" customWidth="1"/>
    <col min="16152" max="16152" width="2.28515625" style="33" customWidth="1"/>
    <col min="16153" max="16153" width="10.85546875" style="33" customWidth="1"/>
    <col min="16154" max="16154" width="2.28515625" style="33" customWidth="1"/>
    <col min="16155" max="16155" width="11.140625" style="33" customWidth="1"/>
    <col min="16156" max="16156" width="1.85546875" style="33" customWidth="1"/>
    <col min="16157" max="16157" width="11" style="33" customWidth="1"/>
    <col min="16158" max="16158" width="0.85546875" style="33" customWidth="1"/>
    <col min="16159" max="16159" width="1.85546875" style="33" customWidth="1"/>
    <col min="16160" max="16160" width="11.85546875" style="33" bestFit="1" customWidth="1"/>
    <col min="16161" max="16161" width="15.140625" style="33" bestFit="1" customWidth="1"/>
    <col min="16162" max="16162" width="5" style="33" customWidth="1"/>
    <col min="16163" max="16163" width="10.28515625" style="33" bestFit="1" customWidth="1"/>
    <col min="16164" max="16164" width="5" style="33" customWidth="1"/>
    <col min="16165" max="16165" width="10.28515625" style="33" bestFit="1" customWidth="1"/>
    <col min="16166" max="16168" width="9" style="33"/>
    <col min="16169" max="16169" width="10.28515625" style="33" bestFit="1" customWidth="1"/>
    <col min="16170" max="16384" width="9" style="33"/>
  </cols>
  <sheetData>
    <row r="1" spans="2:35" s="51" customFormat="1" ht="21" x14ac:dyDescent="0.5">
      <c r="B1" s="929" t="s">
        <v>957</v>
      </c>
      <c r="C1" s="929"/>
      <c r="D1" s="929"/>
      <c r="E1" s="929"/>
      <c r="F1" s="929"/>
      <c r="G1" s="929"/>
      <c r="H1" s="929"/>
      <c r="I1" s="929"/>
      <c r="J1" s="929"/>
      <c r="K1" s="929"/>
      <c r="L1" s="929"/>
      <c r="M1" s="929"/>
      <c r="N1" s="929"/>
      <c r="O1" s="929"/>
      <c r="P1" s="929"/>
      <c r="Q1" s="929"/>
      <c r="R1" s="929"/>
      <c r="S1" s="929"/>
      <c r="T1" s="929"/>
      <c r="U1" s="929"/>
      <c r="V1" s="929"/>
      <c r="W1" s="929"/>
      <c r="X1" s="929"/>
      <c r="Y1" s="929"/>
      <c r="Z1" s="929"/>
      <c r="AA1" s="929"/>
      <c r="AB1" s="929"/>
      <c r="AC1" s="929"/>
      <c r="AD1" s="929"/>
      <c r="AE1" s="577"/>
      <c r="AF1" s="578"/>
      <c r="AG1" s="50"/>
      <c r="AH1" s="49"/>
      <c r="AI1" s="49"/>
    </row>
    <row r="2" spans="2:35" s="51" customFormat="1" ht="21" x14ac:dyDescent="0.5">
      <c r="B2" s="930" t="s">
        <v>914</v>
      </c>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577"/>
      <c r="AF2" s="578"/>
      <c r="AG2" s="50"/>
      <c r="AH2" s="49"/>
      <c r="AI2" s="49"/>
    </row>
    <row r="3" spans="2:35" s="51" customFormat="1" ht="21" x14ac:dyDescent="0.5">
      <c r="B3" s="930" t="s">
        <v>0</v>
      </c>
      <c r="C3" s="930"/>
      <c r="D3" s="930"/>
      <c r="E3" s="930"/>
      <c r="F3" s="930"/>
      <c r="G3" s="930"/>
      <c r="H3" s="930"/>
      <c r="I3" s="930"/>
      <c r="J3" s="930"/>
      <c r="K3" s="930"/>
      <c r="L3" s="930"/>
      <c r="M3" s="930"/>
      <c r="N3" s="930"/>
      <c r="O3" s="930"/>
      <c r="P3" s="930"/>
      <c r="Q3" s="930"/>
      <c r="R3" s="930"/>
      <c r="S3" s="930"/>
      <c r="T3" s="930"/>
      <c r="U3" s="930"/>
      <c r="V3" s="930"/>
      <c r="W3" s="930"/>
      <c r="X3" s="930"/>
      <c r="Y3" s="930"/>
      <c r="Z3" s="930"/>
      <c r="AA3" s="930"/>
      <c r="AB3" s="930"/>
      <c r="AC3" s="930"/>
      <c r="AD3" s="930"/>
      <c r="AE3" s="577"/>
      <c r="AF3" s="578"/>
      <c r="AG3" s="50"/>
      <c r="AH3" s="49"/>
      <c r="AI3" s="49"/>
    </row>
    <row r="4" spans="2:35" s="51" customFormat="1" ht="19.5" x14ac:dyDescent="0.5">
      <c r="B4" s="60" t="s">
        <v>294</v>
      </c>
      <c r="C4" s="298" t="s">
        <v>295</v>
      </c>
      <c r="D4" s="579"/>
      <c r="E4" s="579"/>
      <c r="F4" s="579"/>
      <c r="G4" s="579"/>
      <c r="H4" s="579"/>
      <c r="I4" s="579"/>
      <c r="J4" s="579"/>
      <c r="K4" s="579"/>
      <c r="L4" s="579"/>
      <c r="M4" s="579"/>
      <c r="N4" s="579"/>
      <c r="O4" s="579"/>
      <c r="P4" s="579"/>
      <c r="Q4" s="579"/>
      <c r="R4" s="579"/>
      <c r="S4" s="579"/>
      <c r="T4" s="579"/>
      <c r="U4" s="579"/>
      <c r="V4" s="579"/>
      <c r="W4" s="968" t="s">
        <v>354</v>
      </c>
      <c r="X4" s="968"/>
      <c r="Y4" s="968"/>
      <c r="Z4" s="579"/>
      <c r="AA4" s="579"/>
      <c r="AB4" s="579"/>
      <c r="AC4" s="579"/>
      <c r="AD4" s="579"/>
      <c r="AE4" s="577"/>
      <c r="AF4" s="578"/>
      <c r="AG4" s="50"/>
      <c r="AH4" s="49"/>
      <c r="AI4" s="49"/>
    </row>
    <row r="5" spans="2:35" s="563" customFormat="1" ht="45" x14ac:dyDescent="0.25">
      <c r="B5" s="459"/>
      <c r="C5" s="462"/>
      <c r="D5" s="580"/>
      <c r="E5" s="581" t="s">
        <v>296</v>
      </c>
      <c r="F5" s="580"/>
      <c r="G5" s="581" t="s">
        <v>297</v>
      </c>
      <c r="H5" s="580"/>
      <c r="I5" s="581" t="s">
        <v>298</v>
      </c>
      <c r="J5" s="580"/>
      <c r="K5" s="581" t="s">
        <v>299</v>
      </c>
      <c r="L5" s="580"/>
      <c r="M5" s="581" t="s">
        <v>300</v>
      </c>
      <c r="N5" s="580"/>
      <c r="O5" s="581" t="s">
        <v>301</v>
      </c>
      <c r="P5" s="580"/>
      <c r="Q5" s="581" t="s">
        <v>302</v>
      </c>
      <c r="R5" s="580"/>
      <c r="S5" s="581" t="s">
        <v>303</v>
      </c>
      <c r="T5" s="580"/>
      <c r="U5" s="581" t="s">
        <v>197</v>
      </c>
      <c r="V5" s="582"/>
      <c r="W5" s="581" t="s">
        <v>304</v>
      </c>
      <c r="X5" s="580"/>
      <c r="Y5" s="581" t="s">
        <v>305</v>
      </c>
      <c r="Z5" s="582"/>
      <c r="AA5" s="581" t="s">
        <v>306</v>
      </c>
      <c r="AB5" s="580"/>
      <c r="AC5" s="581" t="s">
        <v>197</v>
      </c>
      <c r="AD5" s="583"/>
      <c r="AE5" s="583"/>
      <c r="AF5" s="584"/>
      <c r="AG5" s="564"/>
    </row>
    <row r="6" spans="2:35" x14ac:dyDescent="0.25">
      <c r="B6" s="970" t="s">
        <v>968</v>
      </c>
      <c r="C6" s="970"/>
      <c r="U6" s="585">
        <f>SUM(E6:S6)</f>
        <v>0</v>
      </c>
      <c r="AC6" s="585">
        <f>SUM(U6:AA6)</f>
        <v>0</v>
      </c>
    </row>
    <row r="7" spans="2:35" x14ac:dyDescent="0.25">
      <c r="B7" s="960" t="s">
        <v>969</v>
      </c>
      <c r="C7" s="960"/>
      <c r="E7" s="587"/>
      <c r="F7" s="587"/>
      <c r="G7" s="587"/>
      <c r="H7" s="587"/>
      <c r="I7" s="587"/>
      <c r="J7" s="587"/>
      <c r="K7" s="587"/>
      <c r="L7" s="587"/>
      <c r="M7" s="587"/>
      <c r="N7" s="587"/>
      <c r="O7" s="587"/>
      <c r="P7" s="587"/>
      <c r="Q7" s="587"/>
      <c r="R7" s="587"/>
      <c r="S7" s="587"/>
      <c r="T7" s="587"/>
      <c r="U7" s="585">
        <f t="shared" ref="U7:U14" si="0">SUM(E7:S7)</f>
        <v>0</v>
      </c>
      <c r="V7" s="587"/>
      <c r="W7" s="587"/>
      <c r="X7" s="587"/>
      <c r="Y7" s="587"/>
      <c r="Z7" s="587"/>
      <c r="AA7" s="587"/>
      <c r="AB7" s="587"/>
      <c r="AC7" s="585">
        <f t="shared" ref="AC7:AC14" si="1">SUM(U7:AA7)</f>
        <v>0</v>
      </c>
    </row>
    <row r="8" spans="2:35" x14ac:dyDescent="0.25">
      <c r="B8" s="960" t="s">
        <v>307</v>
      </c>
      <c r="C8" s="960" t="s">
        <v>307</v>
      </c>
      <c r="E8" s="587"/>
      <c r="F8" s="587"/>
      <c r="G8" s="587"/>
      <c r="H8" s="587"/>
      <c r="I8" s="587"/>
      <c r="J8" s="587"/>
      <c r="K8" s="587"/>
      <c r="L8" s="587"/>
      <c r="M8" s="587"/>
      <c r="N8" s="587"/>
      <c r="O8" s="587"/>
      <c r="P8" s="587"/>
      <c r="Q8" s="587"/>
      <c r="R8" s="587"/>
      <c r="S8" s="587"/>
      <c r="T8" s="587"/>
      <c r="U8" s="585">
        <f t="shared" si="0"/>
        <v>0</v>
      </c>
      <c r="V8" s="587"/>
      <c r="W8" s="587"/>
      <c r="X8" s="587"/>
      <c r="Y8" s="587"/>
      <c r="Z8" s="587"/>
      <c r="AA8" s="587"/>
      <c r="AB8" s="587"/>
      <c r="AC8" s="585">
        <f t="shared" si="1"/>
        <v>0</v>
      </c>
    </row>
    <row r="9" spans="2:35" x14ac:dyDescent="0.25">
      <c r="B9" s="960" t="s">
        <v>308</v>
      </c>
      <c r="C9" s="960" t="s">
        <v>308</v>
      </c>
      <c r="E9" s="587"/>
      <c r="F9" s="587"/>
      <c r="G9" s="587"/>
      <c r="H9" s="587"/>
      <c r="I9" s="587"/>
      <c r="J9" s="587"/>
      <c r="K9" s="587"/>
      <c r="L9" s="587"/>
      <c r="M9" s="587"/>
      <c r="N9" s="587"/>
      <c r="O9" s="587"/>
      <c r="P9" s="587"/>
      <c r="Q9" s="587"/>
      <c r="R9" s="587"/>
      <c r="S9" s="587"/>
      <c r="T9" s="587"/>
      <c r="U9" s="585">
        <f t="shared" si="0"/>
        <v>0</v>
      </c>
      <c r="V9" s="587"/>
      <c r="W9" s="587"/>
      <c r="X9" s="587"/>
      <c r="Y9" s="587"/>
      <c r="Z9" s="587"/>
      <c r="AA9" s="587"/>
      <c r="AB9" s="587"/>
      <c r="AC9" s="585">
        <f t="shared" si="1"/>
        <v>0</v>
      </c>
    </row>
    <row r="10" spans="2:35" x14ac:dyDescent="0.25">
      <c r="B10" s="960" t="s">
        <v>309</v>
      </c>
      <c r="C10" s="960" t="s">
        <v>309</v>
      </c>
      <c r="E10" s="587"/>
      <c r="F10" s="587"/>
      <c r="G10" s="587"/>
      <c r="H10" s="587"/>
      <c r="I10" s="587"/>
      <c r="J10" s="587"/>
      <c r="K10" s="587"/>
      <c r="L10" s="587"/>
      <c r="M10" s="587"/>
      <c r="N10" s="587"/>
      <c r="O10" s="587"/>
      <c r="P10" s="587"/>
      <c r="Q10" s="587"/>
      <c r="R10" s="587"/>
      <c r="S10" s="587"/>
      <c r="T10" s="587"/>
      <c r="U10" s="585">
        <f t="shared" si="0"/>
        <v>0</v>
      </c>
      <c r="V10" s="587"/>
      <c r="W10" s="587"/>
      <c r="X10" s="587"/>
      <c r="Y10" s="587"/>
      <c r="Z10" s="587"/>
      <c r="AA10" s="587"/>
      <c r="AB10" s="587"/>
      <c r="AC10" s="585">
        <f t="shared" si="1"/>
        <v>0</v>
      </c>
    </row>
    <row r="11" spans="2:35" x14ac:dyDescent="0.25">
      <c r="B11" s="960" t="s">
        <v>310</v>
      </c>
      <c r="C11" s="960" t="s">
        <v>310</v>
      </c>
      <c r="E11" s="587"/>
      <c r="F11" s="587"/>
      <c r="G11" s="587"/>
      <c r="H11" s="587"/>
      <c r="I11" s="587"/>
      <c r="J11" s="587"/>
      <c r="K11" s="587"/>
      <c r="L11" s="587"/>
      <c r="M11" s="587"/>
      <c r="N11" s="587"/>
      <c r="O11" s="587"/>
      <c r="P11" s="587"/>
      <c r="Q11" s="587"/>
      <c r="R11" s="587"/>
      <c r="S11" s="587"/>
      <c r="T11" s="587"/>
      <c r="U11" s="585">
        <f t="shared" si="0"/>
        <v>0</v>
      </c>
      <c r="V11" s="587"/>
      <c r="W11" s="587"/>
      <c r="X11" s="587"/>
      <c r="Y11" s="587"/>
      <c r="Z11" s="587"/>
      <c r="AA11" s="587"/>
      <c r="AB11" s="587"/>
      <c r="AC11" s="585">
        <f t="shared" si="1"/>
        <v>0</v>
      </c>
    </row>
    <row r="12" spans="2:35" x14ac:dyDescent="0.25">
      <c r="B12" s="960" t="s">
        <v>311</v>
      </c>
      <c r="C12" s="960" t="s">
        <v>311</v>
      </c>
      <c r="E12" s="587"/>
      <c r="F12" s="587"/>
      <c r="G12" s="587"/>
      <c r="H12" s="587"/>
      <c r="I12" s="587"/>
      <c r="J12" s="587"/>
      <c r="K12" s="587"/>
      <c r="L12" s="587"/>
      <c r="M12" s="587"/>
      <c r="N12" s="587"/>
      <c r="O12" s="587"/>
      <c r="P12" s="587"/>
      <c r="Q12" s="587"/>
      <c r="R12" s="587"/>
      <c r="S12" s="587"/>
      <c r="T12" s="587"/>
      <c r="U12" s="585">
        <f t="shared" si="0"/>
        <v>0</v>
      </c>
      <c r="V12" s="587"/>
      <c r="W12" s="587"/>
      <c r="X12" s="587"/>
      <c r="Y12" s="587"/>
      <c r="Z12" s="587"/>
      <c r="AA12" s="587"/>
      <c r="AB12" s="587"/>
      <c r="AC12" s="585">
        <f t="shared" si="1"/>
        <v>0</v>
      </c>
    </row>
    <row r="13" spans="2:35" x14ac:dyDescent="0.25">
      <c r="B13" s="960" t="s">
        <v>312</v>
      </c>
      <c r="C13" s="960" t="s">
        <v>312</v>
      </c>
      <c r="E13" s="587"/>
      <c r="F13" s="587"/>
      <c r="G13" s="587"/>
      <c r="H13" s="587"/>
      <c r="I13" s="587"/>
      <c r="J13" s="587"/>
      <c r="K13" s="587"/>
      <c r="L13" s="587"/>
      <c r="M13" s="587"/>
      <c r="N13" s="587"/>
      <c r="O13" s="587"/>
      <c r="P13" s="587"/>
      <c r="Q13" s="587"/>
      <c r="R13" s="587"/>
      <c r="S13" s="587"/>
      <c r="T13" s="587"/>
      <c r="U13" s="585">
        <f t="shared" si="0"/>
        <v>0</v>
      </c>
      <c r="V13" s="587"/>
      <c r="W13" s="587"/>
      <c r="X13" s="587"/>
      <c r="Y13" s="587"/>
      <c r="Z13" s="587"/>
      <c r="AA13" s="587"/>
      <c r="AB13" s="587"/>
      <c r="AC13" s="585">
        <f t="shared" si="1"/>
        <v>0</v>
      </c>
    </row>
    <row r="14" spans="2:35" x14ac:dyDescent="0.25">
      <c r="B14" s="960" t="s">
        <v>313</v>
      </c>
      <c r="C14" s="960" t="s">
        <v>313</v>
      </c>
      <c r="D14" s="826"/>
      <c r="E14" s="827"/>
      <c r="F14" s="826"/>
      <c r="G14" s="827"/>
      <c r="H14" s="826"/>
      <c r="I14" s="827"/>
      <c r="J14" s="826"/>
      <c r="K14" s="827"/>
      <c r="L14" s="826"/>
      <c r="M14" s="827"/>
      <c r="N14" s="826"/>
      <c r="O14" s="827"/>
      <c r="P14" s="826"/>
      <c r="Q14" s="827"/>
      <c r="R14" s="826"/>
      <c r="S14" s="827"/>
      <c r="T14" s="826"/>
      <c r="U14" s="755">
        <f t="shared" si="0"/>
        <v>0</v>
      </c>
      <c r="V14" s="591"/>
      <c r="W14" s="827"/>
      <c r="X14" s="826"/>
      <c r="Y14" s="827"/>
      <c r="Z14" s="591"/>
      <c r="AA14" s="827"/>
      <c r="AB14" s="826"/>
      <c r="AC14" s="755">
        <f t="shared" si="1"/>
        <v>0</v>
      </c>
    </row>
    <row r="15" spans="2:35" x14ac:dyDescent="0.25">
      <c r="B15" s="967" t="s">
        <v>970</v>
      </c>
      <c r="C15" s="967" t="str">
        <f>CONCATENATE("مانده در پایان سال"," ",'سر برگ صفحات'!A11)</f>
        <v>مانده در پایان سال 1397</v>
      </c>
      <c r="E15" s="587">
        <f>SUM(E7:E14)</f>
        <v>0</v>
      </c>
      <c r="F15" s="587"/>
      <c r="G15" s="587">
        <f>SUM(G7:G14)</f>
        <v>0</v>
      </c>
      <c r="H15" s="587"/>
      <c r="I15" s="587">
        <f>SUM(I7:I14)</f>
        <v>0</v>
      </c>
      <c r="J15" s="587"/>
      <c r="K15" s="587">
        <f>SUM(K7:K14)</f>
        <v>0</v>
      </c>
      <c r="L15" s="587"/>
      <c r="M15" s="587">
        <f>SUM(M7:M14)</f>
        <v>0</v>
      </c>
      <c r="N15" s="587"/>
      <c r="O15" s="587">
        <f>SUM(O7:O14)</f>
        <v>0</v>
      </c>
      <c r="P15" s="587"/>
      <c r="Q15" s="587">
        <f>SUM(Q7:Q14)</f>
        <v>0</v>
      </c>
      <c r="R15" s="587"/>
      <c r="S15" s="587">
        <f>SUM(S7:S14)</f>
        <v>0</v>
      </c>
      <c r="T15" s="587"/>
      <c r="U15" s="587">
        <f>SUM(U6:U14)</f>
        <v>0</v>
      </c>
      <c r="V15" s="587"/>
      <c r="W15" s="587">
        <f>SUM(W7:W14)</f>
        <v>0</v>
      </c>
      <c r="X15" s="587"/>
      <c r="Y15" s="587">
        <f>SUM(Y7:Y14)</f>
        <v>0</v>
      </c>
      <c r="Z15" s="587"/>
      <c r="AA15" s="587">
        <f>SUM(AA7:AA14)</f>
        <v>0</v>
      </c>
      <c r="AB15" s="587"/>
      <c r="AC15" s="587">
        <f>SUM(AC6:AC14)</f>
        <v>0</v>
      </c>
    </row>
    <row r="16" spans="2:35" x14ac:dyDescent="0.25">
      <c r="B16" s="960" t="s">
        <v>307</v>
      </c>
      <c r="C16" s="960" t="s">
        <v>307</v>
      </c>
      <c r="E16" s="587"/>
      <c r="F16" s="587"/>
      <c r="G16" s="587"/>
      <c r="H16" s="587"/>
      <c r="I16" s="587"/>
      <c r="J16" s="587"/>
      <c r="K16" s="587"/>
      <c r="L16" s="587"/>
      <c r="M16" s="587"/>
      <c r="N16" s="587"/>
      <c r="O16" s="587"/>
      <c r="P16" s="587"/>
      <c r="Q16" s="587"/>
      <c r="R16" s="587"/>
      <c r="S16" s="587"/>
      <c r="T16" s="587"/>
      <c r="U16" s="587">
        <f>SUM(E16:S16)</f>
        <v>0</v>
      </c>
      <c r="V16" s="587"/>
      <c r="W16" s="826"/>
      <c r="X16" s="587"/>
      <c r="Y16" s="826"/>
      <c r="Z16" s="587"/>
      <c r="AA16" s="826"/>
      <c r="AB16" s="587"/>
      <c r="AC16" s="585">
        <f>SUM(U16:AA16)</f>
        <v>0</v>
      </c>
    </row>
    <row r="17" spans="1:30" x14ac:dyDescent="0.25">
      <c r="B17" s="960" t="s">
        <v>308</v>
      </c>
      <c r="C17" s="960" t="s">
        <v>308</v>
      </c>
      <c r="E17" s="587"/>
      <c r="F17" s="587"/>
      <c r="G17" s="587"/>
      <c r="H17" s="587"/>
      <c r="I17" s="587"/>
      <c r="J17" s="587"/>
      <c r="K17" s="587"/>
      <c r="L17" s="587"/>
      <c r="M17" s="587"/>
      <c r="N17" s="587"/>
      <c r="O17" s="587"/>
      <c r="P17" s="587"/>
      <c r="Q17" s="587"/>
      <c r="R17" s="587"/>
      <c r="S17" s="587"/>
      <c r="T17" s="587"/>
      <c r="U17" s="587">
        <f t="shared" ref="U17:U22" si="2">SUM(E17:S17)</f>
        <v>0</v>
      </c>
      <c r="V17" s="587"/>
      <c r="W17" s="591"/>
      <c r="X17" s="591"/>
      <c r="Y17" s="591"/>
      <c r="Z17" s="587"/>
      <c r="AA17" s="591"/>
      <c r="AB17" s="591"/>
      <c r="AC17" s="585">
        <f t="shared" ref="AC17:AC22" si="3">SUM(U17:AA17)</f>
        <v>0</v>
      </c>
    </row>
    <row r="18" spans="1:30" x14ac:dyDescent="0.25">
      <c r="B18" s="960" t="s">
        <v>309</v>
      </c>
      <c r="C18" s="960" t="s">
        <v>309</v>
      </c>
      <c r="E18" s="587"/>
      <c r="F18" s="587"/>
      <c r="G18" s="587"/>
      <c r="H18" s="587"/>
      <c r="I18" s="587"/>
      <c r="J18" s="587"/>
      <c r="K18" s="587"/>
      <c r="L18" s="587"/>
      <c r="M18" s="587"/>
      <c r="N18" s="587"/>
      <c r="O18" s="587"/>
      <c r="P18" s="587"/>
      <c r="Q18" s="587"/>
      <c r="R18" s="587"/>
      <c r="S18" s="587"/>
      <c r="T18" s="587"/>
      <c r="U18" s="587">
        <f t="shared" si="2"/>
        <v>0</v>
      </c>
      <c r="V18" s="587"/>
      <c r="W18" s="587"/>
      <c r="X18" s="587"/>
      <c r="Y18" s="587"/>
      <c r="Z18" s="587"/>
      <c r="AA18" s="587"/>
      <c r="AB18" s="587"/>
      <c r="AC18" s="585">
        <f t="shared" si="3"/>
        <v>0</v>
      </c>
    </row>
    <row r="19" spans="1:30" x14ac:dyDescent="0.25">
      <c r="B19" s="960" t="s">
        <v>310</v>
      </c>
      <c r="C19" s="960" t="s">
        <v>310</v>
      </c>
      <c r="E19" s="587"/>
      <c r="F19" s="587"/>
      <c r="G19" s="587"/>
      <c r="H19" s="587"/>
      <c r="I19" s="587"/>
      <c r="J19" s="587"/>
      <c r="K19" s="587"/>
      <c r="L19" s="587"/>
      <c r="M19" s="587"/>
      <c r="N19" s="587"/>
      <c r="O19" s="587"/>
      <c r="P19" s="587"/>
      <c r="Q19" s="587"/>
      <c r="R19" s="587"/>
      <c r="S19" s="587"/>
      <c r="T19" s="587"/>
      <c r="U19" s="587">
        <f t="shared" si="2"/>
        <v>0</v>
      </c>
      <c r="V19" s="587"/>
      <c r="W19" s="587"/>
      <c r="X19" s="587"/>
      <c r="Y19" s="587"/>
      <c r="Z19" s="587"/>
      <c r="AA19" s="587"/>
      <c r="AB19" s="587"/>
      <c r="AC19" s="585">
        <f t="shared" si="3"/>
        <v>0</v>
      </c>
    </row>
    <row r="20" spans="1:30" x14ac:dyDescent="0.25">
      <c r="B20" s="960" t="s">
        <v>311</v>
      </c>
      <c r="C20" s="960" t="s">
        <v>311</v>
      </c>
      <c r="E20" s="587"/>
      <c r="F20" s="587"/>
      <c r="G20" s="587"/>
      <c r="H20" s="587"/>
      <c r="I20" s="587"/>
      <c r="J20" s="587"/>
      <c r="K20" s="587"/>
      <c r="L20" s="587"/>
      <c r="M20" s="587"/>
      <c r="N20" s="587"/>
      <c r="O20" s="587"/>
      <c r="P20" s="587"/>
      <c r="Q20" s="587"/>
      <c r="R20" s="587"/>
      <c r="S20" s="587"/>
      <c r="T20" s="587"/>
      <c r="U20" s="587">
        <f t="shared" si="2"/>
        <v>0</v>
      </c>
      <c r="V20" s="587"/>
      <c r="W20" s="587"/>
      <c r="X20" s="587"/>
      <c r="Y20" s="587"/>
      <c r="Z20" s="587"/>
      <c r="AA20" s="587"/>
      <c r="AB20" s="587"/>
      <c r="AC20" s="585">
        <f t="shared" si="3"/>
        <v>0</v>
      </c>
    </row>
    <row r="21" spans="1:30" x14ac:dyDescent="0.25">
      <c r="B21" s="960" t="s">
        <v>312</v>
      </c>
      <c r="C21" s="960" t="s">
        <v>312</v>
      </c>
      <c r="E21" s="587"/>
      <c r="F21" s="587"/>
      <c r="G21" s="587"/>
      <c r="H21" s="587"/>
      <c r="I21" s="587"/>
      <c r="J21" s="587"/>
      <c r="K21" s="587"/>
      <c r="L21" s="587"/>
      <c r="M21" s="587"/>
      <c r="N21" s="587"/>
      <c r="O21" s="587"/>
      <c r="P21" s="587"/>
      <c r="Q21" s="587"/>
      <c r="R21" s="587"/>
      <c r="S21" s="587"/>
      <c r="T21" s="587"/>
      <c r="U21" s="587">
        <f t="shared" si="2"/>
        <v>0</v>
      </c>
      <c r="V21" s="587"/>
      <c r="W21" s="587"/>
      <c r="X21" s="587"/>
      <c r="Y21" s="587"/>
      <c r="Z21" s="587"/>
      <c r="AA21" s="587"/>
      <c r="AB21" s="587"/>
      <c r="AC21" s="585">
        <f t="shared" si="3"/>
        <v>0</v>
      </c>
    </row>
    <row r="22" spans="1:30" x14ac:dyDescent="0.25">
      <c r="B22" s="960" t="s">
        <v>1068</v>
      </c>
      <c r="C22" s="960" t="s">
        <v>313</v>
      </c>
      <c r="D22" s="588"/>
      <c r="E22" s="589"/>
      <c r="F22" s="588"/>
      <c r="G22" s="589"/>
      <c r="H22" s="588"/>
      <c r="I22" s="589"/>
      <c r="J22" s="588"/>
      <c r="K22" s="589"/>
      <c r="L22" s="588"/>
      <c r="M22" s="589"/>
      <c r="N22" s="588"/>
      <c r="O22" s="589"/>
      <c r="P22" s="588"/>
      <c r="Q22" s="589"/>
      <c r="R22" s="588"/>
      <c r="S22" s="589"/>
      <c r="T22" s="588"/>
      <c r="U22" s="587">
        <f t="shared" si="2"/>
        <v>0</v>
      </c>
      <c r="V22" s="590"/>
      <c r="W22" s="589"/>
      <c r="X22" s="588"/>
      <c r="Y22" s="589"/>
      <c r="Z22" s="590"/>
      <c r="AA22" s="589"/>
      <c r="AB22" s="588"/>
      <c r="AC22" s="585">
        <f t="shared" si="3"/>
        <v>0</v>
      </c>
    </row>
    <row r="23" spans="1:30" ht="18.75" thickBot="1" x14ac:dyDescent="0.3">
      <c r="B23" s="967" t="s">
        <v>971</v>
      </c>
      <c r="C23" s="967" t="str">
        <f>CONCATENATE("مانده در پایان سال"," ",'سر برگ صفحات'!A12)</f>
        <v>مانده در پایان سال 1398</v>
      </c>
      <c r="E23" s="592">
        <f>SUM(E15:E22)</f>
        <v>0</v>
      </c>
      <c r="G23" s="592">
        <f>SUM(G15:G22)</f>
        <v>0</v>
      </c>
      <c r="I23" s="592">
        <f>SUM(I15:I22)</f>
        <v>0</v>
      </c>
      <c r="K23" s="592">
        <f>SUM(K15:K22)</f>
        <v>0</v>
      </c>
      <c r="M23" s="592">
        <f>SUM(M15:M22)</f>
        <v>0</v>
      </c>
      <c r="O23" s="592">
        <f>SUM(O15:O22)</f>
        <v>0</v>
      </c>
      <c r="Q23" s="592">
        <f>SUM(Q15:Q22)</f>
        <v>0</v>
      </c>
      <c r="S23" s="592">
        <f>SUM(S15:S22)</f>
        <v>0</v>
      </c>
      <c r="U23" s="592">
        <f>SUM(U15:U22)</f>
        <v>0</v>
      </c>
      <c r="W23" s="592">
        <f>SUM(W15:W22)</f>
        <v>0</v>
      </c>
      <c r="Y23" s="592">
        <f>SUM(Y15:Y22)</f>
        <v>0</v>
      </c>
      <c r="AA23" s="592">
        <f>SUM(AA15:AA22)</f>
        <v>0</v>
      </c>
      <c r="AC23" s="592">
        <f>SUM(AC15:AC22)</f>
        <v>0</v>
      </c>
    </row>
    <row r="24" spans="1:30" ht="18.75" thickTop="1" x14ac:dyDescent="0.25"/>
    <row r="28" spans="1:30" x14ac:dyDescent="0.25">
      <c r="A28" s="969">
        <v>26</v>
      </c>
      <c r="B28" s="969"/>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row>
  </sheetData>
  <mergeCells count="23">
    <mergeCell ref="A28:AD28"/>
    <mergeCell ref="B1:AD1"/>
    <mergeCell ref="B2:AD2"/>
    <mergeCell ref="B3:AD3"/>
    <mergeCell ref="B6:C6"/>
    <mergeCell ref="B7:C7"/>
    <mergeCell ref="B8:C8"/>
    <mergeCell ref="B9:C9"/>
    <mergeCell ref="B10:C10"/>
    <mergeCell ref="B11:C11"/>
    <mergeCell ref="B12:C12"/>
    <mergeCell ref="B13:C13"/>
    <mergeCell ref="B14:C14"/>
    <mergeCell ref="B15:C15"/>
    <mergeCell ref="B16:C16"/>
    <mergeCell ref="B17:C17"/>
    <mergeCell ref="B23:C23"/>
    <mergeCell ref="W4:Y4"/>
    <mergeCell ref="B18:C18"/>
    <mergeCell ref="B19:C19"/>
    <mergeCell ref="B20:C20"/>
    <mergeCell ref="B21:C21"/>
    <mergeCell ref="B22:C22"/>
  </mergeCells>
  <pageMargins left="0.39370078740157483" right="0.39370078740157483" top="0.39370078740157483" bottom="0.78740157480314965" header="0.31496062992125984" footer="0.31496062992125984"/>
  <pageSetup scale="8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
  <sheetViews>
    <sheetView rightToLeft="1" view="pageBreakPreview" zoomScale="95" zoomScaleSheetLayoutView="95" workbookViewId="0"/>
  </sheetViews>
  <sheetFormatPr defaultRowHeight="18" x14ac:dyDescent="0.25"/>
  <cols>
    <col min="1" max="1" width="2.28515625" style="127" customWidth="1"/>
    <col min="2" max="2" width="0.85546875" style="33" customWidth="1"/>
    <col min="3" max="3" width="32.85546875" style="33" customWidth="1"/>
    <col min="4" max="4" width="0.85546875" style="33" customWidth="1"/>
    <col min="5" max="5" width="6.7109375" style="585" customWidth="1"/>
    <col min="6" max="6" width="0.85546875" style="585" customWidth="1"/>
    <col min="7" max="7" width="6.7109375" style="585" customWidth="1"/>
    <col min="8" max="8" width="1" style="585" customWidth="1"/>
    <col min="9" max="9" width="7.85546875" style="585" customWidth="1"/>
    <col min="10" max="10" width="0.85546875" style="585" customWidth="1"/>
    <col min="11" max="11" width="6.85546875" style="585" customWidth="1"/>
    <col min="12" max="12" width="1" style="585" customWidth="1"/>
    <col min="13" max="13" width="6.7109375" style="585" customWidth="1"/>
    <col min="14" max="14" width="0.85546875" style="585" customWidth="1"/>
    <col min="15" max="15" width="6.7109375" style="585" customWidth="1"/>
    <col min="16" max="16" width="1" style="585" customWidth="1"/>
    <col min="17" max="17" width="6.7109375" style="585" customWidth="1"/>
    <col min="18" max="18" width="0.85546875" style="585" customWidth="1"/>
    <col min="19" max="19" width="6.7109375" style="585" customWidth="1"/>
    <col min="20" max="20" width="1" style="585" customWidth="1"/>
    <col min="21" max="21" width="6.7109375" style="585" customWidth="1"/>
    <col min="22" max="22" width="0.85546875" style="585" customWidth="1"/>
    <col min="23" max="23" width="9.28515625" style="585" customWidth="1"/>
    <col min="24" max="24" width="0.85546875" style="585" customWidth="1"/>
    <col min="25" max="25" width="9.28515625" style="585" customWidth="1"/>
    <col min="26" max="26" width="0.85546875" style="585" customWidth="1"/>
    <col min="27" max="27" width="9.28515625" style="585" customWidth="1"/>
    <col min="28" max="28" width="0.85546875" style="585" customWidth="1"/>
    <col min="29" max="29" width="6.7109375" style="585" customWidth="1"/>
    <col min="30" max="30" width="2.140625" style="585" customWidth="1"/>
    <col min="31" max="31" width="1.85546875" style="33" customWidth="1"/>
    <col min="32" max="32" width="11.7109375" style="107" customWidth="1"/>
    <col min="33" max="33" width="15.140625" style="107" bestFit="1" customWidth="1"/>
    <col min="34" max="34" width="5" style="33" customWidth="1"/>
    <col min="35" max="35" width="10.28515625" style="33" bestFit="1" customWidth="1"/>
    <col min="36" max="36" width="5" style="33" customWidth="1"/>
    <col min="37" max="37" width="10.28515625" style="33" bestFit="1" customWidth="1"/>
    <col min="38" max="40" width="9" style="33"/>
    <col min="41" max="41" width="10.28515625" style="33" bestFit="1" customWidth="1"/>
    <col min="42" max="270" width="9" style="33"/>
    <col min="271" max="271" width="3.7109375" style="33" customWidth="1"/>
    <col min="272" max="272" width="4.85546875" style="33" customWidth="1"/>
    <col min="273" max="273" width="5.28515625" style="33" customWidth="1"/>
    <col min="274" max="274" width="31.140625" style="33" customWidth="1"/>
    <col min="275" max="275" width="7.7109375" style="33" customWidth="1"/>
    <col min="276" max="276" width="2.28515625" style="33" customWidth="1"/>
    <col min="277" max="277" width="11.7109375" style="33" customWidth="1"/>
    <col min="278" max="278" width="2.42578125" style="33" customWidth="1"/>
    <col min="279" max="279" width="11.7109375" style="33" customWidth="1"/>
    <col min="280" max="280" width="2.28515625" style="33" customWidth="1"/>
    <col min="281" max="281" width="10.85546875" style="33" customWidth="1"/>
    <col min="282" max="282" width="2.28515625" style="33" customWidth="1"/>
    <col min="283" max="283" width="11.140625" style="33" customWidth="1"/>
    <col min="284" max="284" width="1.85546875" style="33" customWidth="1"/>
    <col min="285" max="285" width="11" style="33" customWidth="1"/>
    <col min="286" max="286" width="0.85546875" style="33" customWidth="1"/>
    <col min="287" max="287" width="1.85546875" style="33" customWidth="1"/>
    <col min="288" max="288" width="11.85546875" style="33" bestFit="1" customWidth="1"/>
    <col min="289" max="289" width="15.140625" style="33" bestFit="1" customWidth="1"/>
    <col min="290" max="290" width="5" style="33" customWidth="1"/>
    <col min="291" max="291" width="10.28515625" style="33" bestFit="1" customWidth="1"/>
    <col min="292" max="292" width="5" style="33" customWidth="1"/>
    <col min="293" max="293" width="10.28515625" style="33" bestFit="1" customWidth="1"/>
    <col min="294" max="296" width="9" style="33"/>
    <col min="297" max="297" width="10.28515625" style="33" bestFit="1" customWidth="1"/>
    <col min="298" max="526" width="9" style="33"/>
    <col min="527" max="527" width="3.7109375" style="33" customWidth="1"/>
    <col min="528" max="528" width="4.85546875" style="33" customWidth="1"/>
    <col min="529" max="529" width="5.28515625" style="33" customWidth="1"/>
    <col min="530" max="530" width="31.140625" style="33" customWidth="1"/>
    <col min="531" max="531" width="7.7109375" style="33" customWidth="1"/>
    <col min="532" max="532" width="2.28515625" style="33" customWidth="1"/>
    <col min="533" max="533" width="11.7109375" style="33" customWidth="1"/>
    <col min="534" max="534" width="2.42578125" style="33" customWidth="1"/>
    <col min="535" max="535" width="11.7109375" style="33" customWidth="1"/>
    <col min="536" max="536" width="2.28515625" style="33" customWidth="1"/>
    <col min="537" max="537" width="10.85546875" style="33" customWidth="1"/>
    <col min="538" max="538" width="2.28515625" style="33" customWidth="1"/>
    <col min="539" max="539" width="11.140625" style="33" customWidth="1"/>
    <col min="540" max="540" width="1.85546875" style="33" customWidth="1"/>
    <col min="541" max="541" width="11" style="33" customWidth="1"/>
    <col min="542" max="542" width="0.85546875" style="33" customWidth="1"/>
    <col min="543" max="543" width="1.85546875" style="33" customWidth="1"/>
    <col min="544" max="544" width="11.85546875" style="33" bestFit="1" customWidth="1"/>
    <col min="545" max="545" width="15.140625" style="33" bestFit="1" customWidth="1"/>
    <col min="546" max="546" width="5" style="33" customWidth="1"/>
    <col min="547" max="547" width="10.28515625" style="33" bestFit="1" customWidth="1"/>
    <col min="548" max="548" width="5" style="33" customWidth="1"/>
    <col min="549" max="549" width="10.28515625" style="33" bestFit="1" customWidth="1"/>
    <col min="550" max="552" width="9" style="33"/>
    <col min="553" max="553" width="10.28515625" style="33" bestFit="1" customWidth="1"/>
    <col min="554" max="782" width="9" style="33"/>
    <col min="783" max="783" width="3.7109375" style="33" customWidth="1"/>
    <col min="784" max="784" width="4.85546875" style="33" customWidth="1"/>
    <col min="785" max="785" width="5.28515625" style="33" customWidth="1"/>
    <col min="786" max="786" width="31.140625" style="33" customWidth="1"/>
    <col min="787" max="787" width="7.7109375" style="33" customWidth="1"/>
    <col min="788" max="788" width="2.28515625" style="33" customWidth="1"/>
    <col min="789" max="789" width="11.7109375" style="33" customWidth="1"/>
    <col min="790" max="790" width="2.42578125" style="33" customWidth="1"/>
    <col min="791" max="791" width="11.7109375" style="33" customWidth="1"/>
    <col min="792" max="792" width="2.28515625" style="33" customWidth="1"/>
    <col min="793" max="793" width="10.85546875" style="33" customWidth="1"/>
    <col min="794" max="794" width="2.28515625" style="33" customWidth="1"/>
    <col min="795" max="795" width="11.140625" style="33" customWidth="1"/>
    <col min="796" max="796" width="1.85546875" style="33" customWidth="1"/>
    <col min="797" max="797" width="11" style="33" customWidth="1"/>
    <col min="798" max="798" width="0.85546875" style="33" customWidth="1"/>
    <col min="799" max="799" width="1.85546875" style="33" customWidth="1"/>
    <col min="800" max="800" width="11.85546875" style="33" bestFit="1" customWidth="1"/>
    <col min="801" max="801" width="15.140625" style="33" bestFit="1" customWidth="1"/>
    <col min="802" max="802" width="5" style="33" customWidth="1"/>
    <col min="803" max="803" width="10.28515625" style="33" bestFit="1" customWidth="1"/>
    <col min="804" max="804" width="5" style="33" customWidth="1"/>
    <col min="805" max="805" width="10.28515625" style="33" bestFit="1" customWidth="1"/>
    <col min="806" max="808" width="9" style="33"/>
    <col min="809" max="809" width="10.28515625" style="33" bestFit="1" customWidth="1"/>
    <col min="810" max="1038" width="9" style="33"/>
    <col min="1039" max="1039" width="3.7109375" style="33" customWidth="1"/>
    <col min="1040" max="1040" width="4.85546875" style="33" customWidth="1"/>
    <col min="1041" max="1041" width="5.28515625" style="33" customWidth="1"/>
    <col min="1042" max="1042" width="31.140625" style="33" customWidth="1"/>
    <col min="1043" max="1043" width="7.7109375" style="33" customWidth="1"/>
    <col min="1044" max="1044" width="2.28515625" style="33" customWidth="1"/>
    <col min="1045" max="1045" width="11.7109375" style="33" customWidth="1"/>
    <col min="1046" max="1046" width="2.42578125" style="33" customWidth="1"/>
    <col min="1047" max="1047" width="11.7109375" style="33" customWidth="1"/>
    <col min="1048" max="1048" width="2.28515625" style="33" customWidth="1"/>
    <col min="1049" max="1049" width="10.85546875" style="33" customWidth="1"/>
    <col min="1050" max="1050" width="2.28515625" style="33" customWidth="1"/>
    <col min="1051" max="1051" width="11.140625" style="33" customWidth="1"/>
    <col min="1052" max="1052" width="1.85546875" style="33" customWidth="1"/>
    <col min="1053" max="1053" width="11" style="33" customWidth="1"/>
    <col min="1054" max="1054" width="0.85546875" style="33" customWidth="1"/>
    <col min="1055" max="1055" width="1.85546875" style="33" customWidth="1"/>
    <col min="1056" max="1056" width="11.85546875" style="33" bestFit="1" customWidth="1"/>
    <col min="1057" max="1057" width="15.140625" style="33" bestFit="1" customWidth="1"/>
    <col min="1058" max="1058" width="5" style="33" customWidth="1"/>
    <col min="1059" max="1059" width="10.28515625" style="33" bestFit="1" customWidth="1"/>
    <col min="1060" max="1060" width="5" style="33" customWidth="1"/>
    <col min="1061" max="1061" width="10.28515625" style="33" bestFit="1" customWidth="1"/>
    <col min="1062" max="1064" width="9" style="33"/>
    <col min="1065" max="1065" width="10.28515625" style="33" bestFit="1" customWidth="1"/>
    <col min="1066" max="1294" width="9" style="33"/>
    <col min="1295" max="1295" width="3.7109375" style="33" customWidth="1"/>
    <col min="1296" max="1296" width="4.85546875" style="33" customWidth="1"/>
    <col min="1297" max="1297" width="5.28515625" style="33" customWidth="1"/>
    <col min="1298" max="1298" width="31.140625" style="33" customWidth="1"/>
    <col min="1299" max="1299" width="7.7109375" style="33" customWidth="1"/>
    <col min="1300" max="1300" width="2.28515625" style="33" customWidth="1"/>
    <col min="1301" max="1301" width="11.7109375" style="33" customWidth="1"/>
    <col min="1302" max="1302" width="2.42578125" style="33" customWidth="1"/>
    <col min="1303" max="1303" width="11.7109375" style="33" customWidth="1"/>
    <col min="1304" max="1304" width="2.28515625" style="33" customWidth="1"/>
    <col min="1305" max="1305" width="10.85546875" style="33" customWidth="1"/>
    <col min="1306" max="1306" width="2.28515625" style="33" customWidth="1"/>
    <col min="1307" max="1307" width="11.140625" style="33" customWidth="1"/>
    <col min="1308" max="1308" width="1.85546875" style="33" customWidth="1"/>
    <col min="1309" max="1309" width="11" style="33" customWidth="1"/>
    <col min="1310" max="1310" width="0.85546875" style="33" customWidth="1"/>
    <col min="1311" max="1311" width="1.85546875" style="33" customWidth="1"/>
    <col min="1312" max="1312" width="11.85546875" style="33" bestFit="1" customWidth="1"/>
    <col min="1313" max="1313" width="15.140625" style="33" bestFit="1" customWidth="1"/>
    <col min="1314" max="1314" width="5" style="33" customWidth="1"/>
    <col min="1315" max="1315" width="10.28515625" style="33" bestFit="1" customWidth="1"/>
    <col min="1316" max="1316" width="5" style="33" customWidth="1"/>
    <col min="1317" max="1317" width="10.28515625" style="33" bestFit="1" customWidth="1"/>
    <col min="1318" max="1320" width="9" style="33"/>
    <col min="1321" max="1321" width="10.28515625" style="33" bestFit="1" customWidth="1"/>
    <col min="1322" max="1550" width="9" style="33"/>
    <col min="1551" max="1551" width="3.7109375" style="33" customWidth="1"/>
    <col min="1552" max="1552" width="4.85546875" style="33" customWidth="1"/>
    <col min="1553" max="1553" width="5.28515625" style="33" customWidth="1"/>
    <col min="1554" max="1554" width="31.140625" style="33" customWidth="1"/>
    <col min="1555" max="1555" width="7.7109375" style="33" customWidth="1"/>
    <col min="1556" max="1556" width="2.28515625" style="33" customWidth="1"/>
    <col min="1557" max="1557" width="11.7109375" style="33" customWidth="1"/>
    <col min="1558" max="1558" width="2.42578125" style="33" customWidth="1"/>
    <col min="1559" max="1559" width="11.7109375" style="33" customWidth="1"/>
    <col min="1560" max="1560" width="2.28515625" style="33" customWidth="1"/>
    <col min="1561" max="1561" width="10.85546875" style="33" customWidth="1"/>
    <col min="1562" max="1562" width="2.28515625" style="33" customWidth="1"/>
    <col min="1563" max="1563" width="11.140625" style="33" customWidth="1"/>
    <col min="1564" max="1564" width="1.85546875" style="33" customWidth="1"/>
    <col min="1565" max="1565" width="11" style="33" customWidth="1"/>
    <col min="1566" max="1566" width="0.85546875" style="33" customWidth="1"/>
    <col min="1567" max="1567" width="1.85546875" style="33" customWidth="1"/>
    <col min="1568" max="1568" width="11.85546875" style="33" bestFit="1" customWidth="1"/>
    <col min="1569" max="1569" width="15.140625" style="33" bestFit="1" customWidth="1"/>
    <col min="1570" max="1570" width="5" style="33" customWidth="1"/>
    <col min="1571" max="1571" width="10.28515625" style="33" bestFit="1" customWidth="1"/>
    <col min="1572" max="1572" width="5" style="33" customWidth="1"/>
    <col min="1573" max="1573" width="10.28515625" style="33" bestFit="1" customWidth="1"/>
    <col min="1574" max="1576" width="9" style="33"/>
    <col min="1577" max="1577" width="10.28515625" style="33" bestFit="1" customWidth="1"/>
    <col min="1578" max="1806" width="9" style="33"/>
    <col min="1807" max="1807" width="3.7109375" style="33" customWidth="1"/>
    <col min="1808" max="1808" width="4.85546875" style="33" customWidth="1"/>
    <col min="1809" max="1809" width="5.28515625" style="33" customWidth="1"/>
    <col min="1810" max="1810" width="31.140625" style="33" customWidth="1"/>
    <col min="1811" max="1811" width="7.7109375" style="33" customWidth="1"/>
    <col min="1812" max="1812" width="2.28515625" style="33" customWidth="1"/>
    <col min="1813" max="1813" width="11.7109375" style="33" customWidth="1"/>
    <col min="1814" max="1814" width="2.42578125" style="33" customWidth="1"/>
    <col min="1815" max="1815" width="11.7109375" style="33" customWidth="1"/>
    <col min="1816" max="1816" width="2.28515625" style="33" customWidth="1"/>
    <col min="1817" max="1817" width="10.85546875" style="33" customWidth="1"/>
    <col min="1818" max="1818" width="2.28515625" style="33" customWidth="1"/>
    <col min="1819" max="1819" width="11.140625" style="33" customWidth="1"/>
    <col min="1820" max="1820" width="1.85546875" style="33" customWidth="1"/>
    <col min="1821" max="1821" width="11" style="33" customWidth="1"/>
    <col min="1822" max="1822" width="0.85546875" style="33" customWidth="1"/>
    <col min="1823" max="1823" width="1.85546875" style="33" customWidth="1"/>
    <col min="1824" max="1824" width="11.85546875" style="33" bestFit="1" customWidth="1"/>
    <col min="1825" max="1825" width="15.140625" style="33" bestFit="1" customWidth="1"/>
    <col min="1826" max="1826" width="5" style="33" customWidth="1"/>
    <col min="1827" max="1827" width="10.28515625" style="33" bestFit="1" customWidth="1"/>
    <col min="1828" max="1828" width="5" style="33" customWidth="1"/>
    <col min="1829" max="1829" width="10.28515625" style="33" bestFit="1" customWidth="1"/>
    <col min="1830" max="1832" width="9" style="33"/>
    <col min="1833" max="1833" width="10.28515625" style="33" bestFit="1" customWidth="1"/>
    <col min="1834" max="2062" width="9" style="33"/>
    <col min="2063" max="2063" width="3.7109375" style="33" customWidth="1"/>
    <col min="2064" max="2064" width="4.85546875" style="33" customWidth="1"/>
    <col min="2065" max="2065" width="5.28515625" style="33" customWidth="1"/>
    <col min="2066" max="2066" width="31.140625" style="33" customWidth="1"/>
    <col min="2067" max="2067" width="7.7109375" style="33" customWidth="1"/>
    <col min="2068" max="2068" width="2.28515625" style="33" customWidth="1"/>
    <col min="2069" max="2069" width="11.7109375" style="33" customWidth="1"/>
    <col min="2070" max="2070" width="2.42578125" style="33" customWidth="1"/>
    <col min="2071" max="2071" width="11.7109375" style="33" customWidth="1"/>
    <col min="2072" max="2072" width="2.28515625" style="33" customWidth="1"/>
    <col min="2073" max="2073" width="10.85546875" style="33" customWidth="1"/>
    <col min="2074" max="2074" width="2.28515625" style="33" customWidth="1"/>
    <col min="2075" max="2075" width="11.140625" style="33" customWidth="1"/>
    <col min="2076" max="2076" width="1.85546875" style="33" customWidth="1"/>
    <col min="2077" max="2077" width="11" style="33" customWidth="1"/>
    <col min="2078" max="2078" width="0.85546875" style="33" customWidth="1"/>
    <col min="2079" max="2079" width="1.85546875" style="33" customWidth="1"/>
    <col min="2080" max="2080" width="11.85546875" style="33" bestFit="1" customWidth="1"/>
    <col min="2081" max="2081" width="15.140625" style="33" bestFit="1" customWidth="1"/>
    <col min="2082" max="2082" width="5" style="33" customWidth="1"/>
    <col min="2083" max="2083" width="10.28515625" style="33" bestFit="1" customWidth="1"/>
    <col min="2084" max="2084" width="5" style="33" customWidth="1"/>
    <col min="2085" max="2085" width="10.28515625" style="33" bestFit="1" customWidth="1"/>
    <col min="2086" max="2088" width="9" style="33"/>
    <col min="2089" max="2089" width="10.28515625" style="33" bestFit="1" customWidth="1"/>
    <col min="2090" max="2318" width="9" style="33"/>
    <col min="2319" max="2319" width="3.7109375" style="33" customWidth="1"/>
    <col min="2320" max="2320" width="4.85546875" style="33" customWidth="1"/>
    <col min="2321" max="2321" width="5.28515625" style="33" customWidth="1"/>
    <col min="2322" max="2322" width="31.140625" style="33" customWidth="1"/>
    <col min="2323" max="2323" width="7.7109375" style="33" customWidth="1"/>
    <col min="2324" max="2324" width="2.28515625" style="33" customWidth="1"/>
    <col min="2325" max="2325" width="11.7109375" style="33" customWidth="1"/>
    <col min="2326" max="2326" width="2.42578125" style="33" customWidth="1"/>
    <col min="2327" max="2327" width="11.7109375" style="33" customWidth="1"/>
    <col min="2328" max="2328" width="2.28515625" style="33" customWidth="1"/>
    <col min="2329" max="2329" width="10.85546875" style="33" customWidth="1"/>
    <col min="2330" max="2330" width="2.28515625" style="33" customWidth="1"/>
    <col min="2331" max="2331" width="11.140625" style="33" customWidth="1"/>
    <col min="2332" max="2332" width="1.85546875" style="33" customWidth="1"/>
    <col min="2333" max="2333" width="11" style="33" customWidth="1"/>
    <col min="2334" max="2334" width="0.85546875" style="33" customWidth="1"/>
    <col min="2335" max="2335" width="1.85546875" style="33" customWidth="1"/>
    <col min="2336" max="2336" width="11.85546875" style="33" bestFit="1" customWidth="1"/>
    <col min="2337" max="2337" width="15.140625" style="33" bestFit="1" customWidth="1"/>
    <col min="2338" max="2338" width="5" style="33" customWidth="1"/>
    <col min="2339" max="2339" width="10.28515625" style="33" bestFit="1" customWidth="1"/>
    <col min="2340" max="2340" width="5" style="33" customWidth="1"/>
    <col min="2341" max="2341" width="10.28515625" style="33" bestFit="1" customWidth="1"/>
    <col min="2342" max="2344" width="9" style="33"/>
    <col min="2345" max="2345" width="10.28515625" style="33" bestFit="1" customWidth="1"/>
    <col min="2346" max="2574" width="9" style="33"/>
    <col min="2575" max="2575" width="3.7109375" style="33" customWidth="1"/>
    <col min="2576" max="2576" width="4.85546875" style="33" customWidth="1"/>
    <col min="2577" max="2577" width="5.28515625" style="33" customWidth="1"/>
    <col min="2578" max="2578" width="31.140625" style="33" customWidth="1"/>
    <col min="2579" max="2579" width="7.7109375" style="33" customWidth="1"/>
    <col min="2580" max="2580" width="2.28515625" style="33" customWidth="1"/>
    <col min="2581" max="2581" width="11.7109375" style="33" customWidth="1"/>
    <col min="2582" max="2582" width="2.42578125" style="33" customWidth="1"/>
    <col min="2583" max="2583" width="11.7109375" style="33" customWidth="1"/>
    <col min="2584" max="2584" width="2.28515625" style="33" customWidth="1"/>
    <col min="2585" max="2585" width="10.85546875" style="33" customWidth="1"/>
    <col min="2586" max="2586" width="2.28515625" style="33" customWidth="1"/>
    <col min="2587" max="2587" width="11.140625" style="33" customWidth="1"/>
    <col min="2588" max="2588" width="1.85546875" style="33" customWidth="1"/>
    <col min="2589" max="2589" width="11" style="33" customWidth="1"/>
    <col min="2590" max="2590" width="0.85546875" style="33" customWidth="1"/>
    <col min="2591" max="2591" width="1.85546875" style="33" customWidth="1"/>
    <col min="2592" max="2592" width="11.85546875" style="33" bestFit="1" customWidth="1"/>
    <col min="2593" max="2593" width="15.140625" style="33" bestFit="1" customWidth="1"/>
    <col min="2594" max="2594" width="5" style="33" customWidth="1"/>
    <col min="2595" max="2595" width="10.28515625" style="33" bestFit="1" customWidth="1"/>
    <col min="2596" max="2596" width="5" style="33" customWidth="1"/>
    <col min="2597" max="2597" width="10.28515625" style="33" bestFit="1" customWidth="1"/>
    <col min="2598" max="2600" width="9" style="33"/>
    <col min="2601" max="2601" width="10.28515625" style="33" bestFit="1" customWidth="1"/>
    <col min="2602" max="2830" width="9" style="33"/>
    <col min="2831" max="2831" width="3.7109375" style="33" customWidth="1"/>
    <col min="2832" max="2832" width="4.85546875" style="33" customWidth="1"/>
    <col min="2833" max="2833" width="5.28515625" style="33" customWidth="1"/>
    <col min="2834" max="2834" width="31.140625" style="33" customWidth="1"/>
    <col min="2835" max="2835" width="7.7109375" style="33" customWidth="1"/>
    <col min="2836" max="2836" width="2.28515625" style="33" customWidth="1"/>
    <col min="2837" max="2837" width="11.7109375" style="33" customWidth="1"/>
    <col min="2838" max="2838" width="2.42578125" style="33" customWidth="1"/>
    <col min="2839" max="2839" width="11.7109375" style="33" customWidth="1"/>
    <col min="2840" max="2840" width="2.28515625" style="33" customWidth="1"/>
    <col min="2841" max="2841" width="10.85546875" style="33" customWidth="1"/>
    <col min="2842" max="2842" width="2.28515625" style="33" customWidth="1"/>
    <col min="2843" max="2843" width="11.140625" style="33" customWidth="1"/>
    <col min="2844" max="2844" width="1.85546875" style="33" customWidth="1"/>
    <col min="2845" max="2845" width="11" style="33" customWidth="1"/>
    <col min="2846" max="2846" width="0.85546875" style="33" customWidth="1"/>
    <col min="2847" max="2847" width="1.85546875" style="33" customWidth="1"/>
    <col min="2848" max="2848" width="11.85546875" style="33" bestFit="1" customWidth="1"/>
    <col min="2849" max="2849" width="15.140625" style="33" bestFit="1" customWidth="1"/>
    <col min="2850" max="2850" width="5" style="33" customWidth="1"/>
    <col min="2851" max="2851" width="10.28515625" style="33" bestFit="1" customWidth="1"/>
    <col min="2852" max="2852" width="5" style="33" customWidth="1"/>
    <col min="2853" max="2853" width="10.28515625" style="33" bestFit="1" customWidth="1"/>
    <col min="2854" max="2856" width="9" style="33"/>
    <col min="2857" max="2857" width="10.28515625" style="33" bestFit="1" customWidth="1"/>
    <col min="2858" max="3086" width="9" style="33"/>
    <col min="3087" max="3087" width="3.7109375" style="33" customWidth="1"/>
    <col min="3088" max="3088" width="4.85546875" style="33" customWidth="1"/>
    <col min="3089" max="3089" width="5.28515625" style="33" customWidth="1"/>
    <col min="3090" max="3090" width="31.140625" style="33" customWidth="1"/>
    <col min="3091" max="3091" width="7.7109375" style="33" customWidth="1"/>
    <col min="3092" max="3092" width="2.28515625" style="33" customWidth="1"/>
    <col min="3093" max="3093" width="11.7109375" style="33" customWidth="1"/>
    <col min="3094" max="3094" width="2.42578125" style="33" customWidth="1"/>
    <col min="3095" max="3095" width="11.7109375" style="33" customWidth="1"/>
    <col min="3096" max="3096" width="2.28515625" style="33" customWidth="1"/>
    <col min="3097" max="3097" width="10.85546875" style="33" customWidth="1"/>
    <col min="3098" max="3098" width="2.28515625" style="33" customWidth="1"/>
    <col min="3099" max="3099" width="11.140625" style="33" customWidth="1"/>
    <col min="3100" max="3100" width="1.85546875" style="33" customWidth="1"/>
    <col min="3101" max="3101" width="11" style="33" customWidth="1"/>
    <col min="3102" max="3102" width="0.85546875" style="33" customWidth="1"/>
    <col min="3103" max="3103" width="1.85546875" style="33" customWidth="1"/>
    <col min="3104" max="3104" width="11.85546875" style="33" bestFit="1" customWidth="1"/>
    <col min="3105" max="3105" width="15.140625" style="33" bestFit="1" customWidth="1"/>
    <col min="3106" max="3106" width="5" style="33" customWidth="1"/>
    <col min="3107" max="3107" width="10.28515625" style="33" bestFit="1" customWidth="1"/>
    <col min="3108" max="3108" width="5" style="33" customWidth="1"/>
    <col min="3109" max="3109" width="10.28515625" style="33" bestFit="1" customWidth="1"/>
    <col min="3110" max="3112" width="9" style="33"/>
    <col min="3113" max="3113" width="10.28515625" style="33" bestFit="1" customWidth="1"/>
    <col min="3114" max="3342" width="9" style="33"/>
    <col min="3343" max="3343" width="3.7109375" style="33" customWidth="1"/>
    <col min="3344" max="3344" width="4.85546875" style="33" customWidth="1"/>
    <col min="3345" max="3345" width="5.28515625" style="33" customWidth="1"/>
    <col min="3346" max="3346" width="31.140625" style="33" customWidth="1"/>
    <col min="3347" max="3347" width="7.7109375" style="33" customWidth="1"/>
    <col min="3348" max="3348" width="2.28515625" style="33" customWidth="1"/>
    <col min="3349" max="3349" width="11.7109375" style="33" customWidth="1"/>
    <col min="3350" max="3350" width="2.42578125" style="33" customWidth="1"/>
    <col min="3351" max="3351" width="11.7109375" style="33" customWidth="1"/>
    <col min="3352" max="3352" width="2.28515625" style="33" customWidth="1"/>
    <col min="3353" max="3353" width="10.85546875" style="33" customWidth="1"/>
    <col min="3354" max="3354" width="2.28515625" style="33" customWidth="1"/>
    <col min="3355" max="3355" width="11.140625" style="33" customWidth="1"/>
    <col min="3356" max="3356" width="1.85546875" style="33" customWidth="1"/>
    <col min="3357" max="3357" width="11" style="33" customWidth="1"/>
    <col min="3358" max="3358" width="0.85546875" style="33" customWidth="1"/>
    <col min="3359" max="3359" width="1.85546875" style="33" customWidth="1"/>
    <col min="3360" max="3360" width="11.85546875" style="33" bestFit="1" customWidth="1"/>
    <col min="3361" max="3361" width="15.140625" style="33" bestFit="1" customWidth="1"/>
    <col min="3362" max="3362" width="5" style="33" customWidth="1"/>
    <col min="3363" max="3363" width="10.28515625" style="33" bestFit="1" customWidth="1"/>
    <col min="3364" max="3364" width="5" style="33" customWidth="1"/>
    <col min="3365" max="3365" width="10.28515625" style="33" bestFit="1" customWidth="1"/>
    <col min="3366" max="3368" width="9" style="33"/>
    <col min="3369" max="3369" width="10.28515625" style="33" bestFit="1" customWidth="1"/>
    <col min="3370" max="3598" width="9" style="33"/>
    <col min="3599" max="3599" width="3.7109375" style="33" customWidth="1"/>
    <col min="3600" max="3600" width="4.85546875" style="33" customWidth="1"/>
    <col min="3601" max="3601" width="5.28515625" style="33" customWidth="1"/>
    <col min="3602" max="3602" width="31.140625" style="33" customWidth="1"/>
    <col min="3603" max="3603" width="7.7109375" style="33" customWidth="1"/>
    <col min="3604" max="3604" width="2.28515625" style="33" customWidth="1"/>
    <col min="3605" max="3605" width="11.7109375" style="33" customWidth="1"/>
    <col min="3606" max="3606" width="2.42578125" style="33" customWidth="1"/>
    <col min="3607" max="3607" width="11.7109375" style="33" customWidth="1"/>
    <col min="3608" max="3608" width="2.28515625" style="33" customWidth="1"/>
    <col min="3609" max="3609" width="10.85546875" style="33" customWidth="1"/>
    <col min="3610" max="3610" width="2.28515625" style="33" customWidth="1"/>
    <col min="3611" max="3611" width="11.140625" style="33" customWidth="1"/>
    <col min="3612" max="3612" width="1.85546875" style="33" customWidth="1"/>
    <col min="3613" max="3613" width="11" style="33" customWidth="1"/>
    <col min="3614" max="3614" width="0.85546875" style="33" customWidth="1"/>
    <col min="3615" max="3615" width="1.85546875" style="33" customWidth="1"/>
    <col min="3616" max="3616" width="11.85546875" style="33" bestFit="1" customWidth="1"/>
    <col min="3617" max="3617" width="15.140625" style="33" bestFit="1" customWidth="1"/>
    <col min="3618" max="3618" width="5" style="33" customWidth="1"/>
    <col min="3619" max="3619" width="10.28515625" style="33" bestFit="1" customWidth="1"/>
    <col min="3620" max="3620" width="5" style="33" customWidth="1"/>
    <col min="3621" max="3621" width="10.28515625" style="33" bestFit="1" customWidth="1"/>
    <col min="3622" max="3624" width="9" style="33"/>
    <col min="3625" max="3625" width="10.28515625" style="33" bestFit="1" customWidth="1"/>
    <col min="3626" max="3854" width="9" style="33"/>
    <col min="3855" max="3855" width="3.7109375" style="33" customWidth="1"/>
    <col min="3856" max="3856" width="4.85546875" style="33" customWidth="1"/>
    <col min="3857" max="3857" width="5.28515625" style="33" customWidth="1"/>
    <col min="3858" max="3858" width="31.140625" style="33" customWidth="1"/>
    <col min="3859" max="3859" width="7.7109375" style="33" customWidth="1"/>
    <col min="3860" max="3860" width="2.28515625" style="33" customWidth="1"/>
    <col min="3861" max="3861" width="11.7109375" style="33" customWidth="1"/>
    <col min="3862" max="3862" width="2.42578125" style="33" customWidth="1"/>
    <col min="3863" max="3863" width="11.7109375" style="33" customWidth="1"/>
    <col min="3864" max="3864" width="2.28515625" style="33" customWidth="1"/>
    <col min="3865" max="3865" width="10.85546875" style="33" customWidth="1"/>
    <col min="3866" max="3866" width="2.28515625" style="33" customWidth="1"/>
    <col min="3867" max="3867" width="11.140625" style="33" customWidth="1"/>
    <col min="3868" max="3868" width="1.85546875" style="33" customWidth="1"/>
    <col min="3869" max="3869" width="11" style="33" customWidth="1"/>
    <col min="3870" max="3870" width="0.85546875" style="33" customWidth="1"/>
    <col min="3871" max="3871" width="1.85546875" style="33" customWidth="1"/>
    <col min="3872" max="3872" width="11.85546875" style="33" bestFit="1" customWidth="1"/>
    <col min="3873" max="3873" width="15.140625" style="33" bestFit="1" customWidth="1"/>
    <col min="3874" max="3874" width="5" style="33" customWidth="1"/>
    <col min="3875" max="3875" width="10.28515625" style="33" bestFit="1" customWidth="1"/>
    <col min="3876" max="3876" width="5" style="33" customWidth="1"/>
    <col min="3877" max="3877" width="10.28515625" style="33" bestFit="1" customWidth="1"/>
    <col min="3878" max="3880" width="9" style="33"/>
    <col min="3881" max="3881" width="10.28515625" style="33" bestFit="1" customWidth="1"/>
    <col min="3882" max="4110" width="9" style="33"/>
    <col min="4111" max="4111" width="3.7109375" style="33" customWidth="1"/>
    <col min="4112" max="4112" width="4.85546875" style="33" customWidth="1"/>
    <col min="4113" max="4113" width="5.28515625" style="33" customWidth="1"/>
    <col min="4114" max="4114" width="31.140625" style="33" customWidth="1"/>
    <col min="4115" max="4115" width="7.7109375" style="33" customWidth="1"/>
    <col min="4116" max="4116" width="2.28515625" style="33" customWidth="1"/>
    <col min="4117" max="4117" width="11.7109375" style="33" customWidth="1"/>
    <col min="4118" max="4118" width="2.42578125" style="33" customWidth="1"/>
    <col min="4119" max="4119" width="11.7109375" style="33" customWidth="1"/>
    <col min="4120" max="4120" width="2.28515625" style="33" customWidth="1"/>
    <col min="4121" max="4121" width="10.85546875" style="33" customWidth="1"/>
    <col min="4122" max="4122" width="2.28515625" style="33" customWidth="1"/>
    <col min="4123" max="4123" width="11.140625" style="33" customWidth="1"/>
    <col min="4124" max="4124" width="1.85546875" style="33" customWidth="1"/>
    <col min="4125" max="4125" width="11" style="33" customWidth="1"/>
    <col min="4126" max="4126" width="0.85546875" style="33" customWidth="1"/>
    <col min="4127" max="4127" width="1.85546875" style="33" customWidth="1"/>
    <col min="4128" max="4128" width="11.85546875" style="33" bestFit="1" customWidth="1"/>
    <col min="4129" max="4129" width="15.140625" style="33" bestFit="1" customWidth="1"/>
    <col min="4130" max="4130" width="5" style="33" customWidth="1"/>
    <col min="4131" max="4131" width="10.28515625" style="33" bestFit="1" customWidth="1"/>
    <col min="4132" max="4132" width="5" style="33" customWidth="1"/>
    <col min="4133" max="4133" width="10.28515625" style="33" bestFit="1" customWidth="1"/>
    <col min="4134" max="4136" width="9" style="33"/>
    <col min="4137" max="4137" width="10.28515625" style="33" bestFit="1" customWidth="1"/>
    <col min="4138" max="4366" width="9" style="33"/>
    <col min="4367" max="4367" width="3.7109375" style="33" customWidth="1"/>
    <col min="4368" max="4368" width="4.85546875" style="33" customWidth="1"/>
    <col min="4369" max="4369" width="5.28515625" style="33" customWidth="1"/>
    <col min="4370" max="4370" width="31.140625" style="33" customWidth="1"/>
    <col min="4371" max="4371" width="7.7109375" style="33" customWidth="1"/>
    <col min="4372" max="4372" width="2.28515625" style="33" customWidth="1"/>
    <col min="4373" max="4373" width="11.7109375" style="33" customWidth="1"/>
    <col min="4374" max="4374" width="2.42578125" style="33" customWidth="1"/>
    <col min="4375" max="4375" width="11.7109375" style="33" customWidth="1"/>
    <col min="4376" max="4376" width="2.28515625" style="33" customWidth="1"/>
    <col min="4377" max="4377" width="10.85546875" style="33" customWidth="1"/>
    <col min="4378" max="4378" width="2.28515625" style="33" customWidth="1"/>
    <col min="4379" max="4379" width="11.140625" style="33" customWidth="1"/>
    <col min="4380" max="4380" width="1.85546875" style="33" customWidth="1"/>
    <col min="4381" max="4381" width="11" style="33" customWidth="1"/>
    <col min="4382" max="4382" width="0.85546875" style="33" customWidth="1"/>
    <col min="4383" max="4383" width="1.85546875" style="33" customWidth="1"/>
    <col min="4384" max="4384" width="11.85546875" style="33" bestFit="1" customWidth="1"/>
    <col min="4385" max="4385" width="15.140625" style="33" bestFit="1" customWidth="1"/>
    <col min="4386" max="4386" width="5" style="33" customWidth="1"/>
    <col min="4387" max="4387" width="10.28515625" style="33" bestFit="1" customWidth="1"/>
    <col min="4388" max="4388" width="5" style="33" customWidth="1"/>
    <col min="4389" max="4389" width="10.28515625" style="33" bestFit="1" customWidth="1"/>
    <col min="4390" max="4392" width="9" style="33"/>
    <col min="4393" max="4393" width="10.28515625" style="33" bestFit="1" customWidth="1"/>
    <col min="4394" max="4622" width="9" style="33"/>
    <col min="4623" max="4623" width="3.7109375" style="33" customWidth="1"/>
    <col min="4624" max="4624" width="4.85546875" style="33" customWidth="1"/>
    <col min="4625" max="4625" width="5.28515625" style="33" customWidth="1"/>
    <col min="4626" max="4626" width="31.140625" style="33" customWidth="1"/>
    <col min="4627" max="4627" width="7.7109375" style="33" customWidth="1"/>
    <col min="4628" max="4628" width="2.28515625" style="33" customWidth="1"/>
    <col min="4629" max="4629" width="11.7109375" style="33" customWidth="1"/>
    <col min="4630" max="4630" width="2.42578125" style="33" customWidth="1"/>
    <col min="4631" max="4631" width="11.7109375" style="33" customWidth="1"/>
    <col min="4632" max="4632" width="2.28515625" style="33" customWidth="1"/>
    <col min="4633" max="4633" width="10.85546875" style="33" customWidth="1"/>
    <col min="4634" max="4634" width="2.28515625" style="33" customWidth="1"/>
    <col min="4635" max="4635" width="11.140625" style="33" customWidth="1"/>
    <col min="4636" max="4636" width="1.85546875" style="33" customWidth="1"/>
    <col min="4637" max="4637" width="11" style="33" customWidth="1"/>
    <col min="4638" max="4638" width="0.85546875" style="33" customWidth="1"/>
    <col min="4639" max="4639" width="1.85546875" style="33" customWidth="1"/>
    <col min="4640" max="4640" width="11.85546875" style="33" bestFit="1" customWidth="1"/>
    <col min="4641" max="4641" width="15.140625" style="33" bestFit="1" customWidth="1"/>
    <col min="4642" max="4642" width="5" style="33" customWidth="1"/>
    <col min="4643" max="4643" width="10.28515625" style="33" bestFit="1" customWidth="1"/>
    <col min="4644" max="4644" width="5" style="33" customWidth="1"/>
    <col min="4645" max="4645" width="10.28515625" style="33" bestFit="1" customWidth="1"/>
    <col min="4646" max="4648" width="9" style="33"/>
    <col min="4649" max="4649" width="10.28515625" style="33" bestFit="1" customWidth="1"/>
    <col min="4650" max="4878" width="9" style="33"/>
    <col min="4879" max="4879" width="3.7109375" style="33" customWidth="1"/>
    <col min="4880" max="4880" width="4.85546875" style="33" customWidth="1"/>
    <col min="4881" max="4881" width="5.28515625" style="33" customWidth="1"/>
    <col min="4882" max="4882" width="31.140625" style="33" customWidth="1"/>
    <col min="4883" max="4883" width="7.7109375" style="33" customWidth="1"/>
    <col min="4884" max="4884" width="2.28515625" style="33" customWidth="1"/>
    <col min="4885" max="4885" width="11.7109375" style="33" customWidth="1"/>
    <col min="4886" max="4886" width="2.42578125" style="33" customWidth="1"/>
    <col min="4887" max="4887" width="11.7109375" style="33" customWidth="1"/>
    <col min="4888" max="4888" width="2.28515625" style="33" customWidth="1"/>
    <col min="4889" max="4889" width="10.85546875" style="33" customWidth="1"/>
    <col min="4890" max="4890" width="2.28515625" style="33" customWidth="1"/>
    <col min="4891" max="4891" width="11.140625" style="33" customWidth="1"/>
    <col min="4892" max="4892" width="1.85546875" style="33" customWidth="1"/>
    <col min="4893" max="4893" width="11" style="33" customWidth="1"/>
    <col min="4894" max="4894" width="0.85546875" style="33" customWidth="1"/>
    <col min="4895" max="4895" width="1.85546875" style="33" customWidth="1"/>
    <col min="4896" max="4896" width="11.85546875" style="33" bestFit="1" customWidth="1"/>
    <col min="4897" max="4897" width="15.140625" style="33" bestFit="1" customWidth="1"/>
    <col min="4898" max="4898" width="5" style="33" customWidth="1"/>
    <col min="4899" max="4899" width="10.28515625" style="33" bestFit="1" customWidth="1"/>
    <col min="4900" max="4900" width="5" style="33" customWidth="1"/>
    <col min="4901" max="4901" width="10.28515625" style="33" bestFit="1" customWidth="1"/>
    <col min="4902" max="4904" width="9" style="33"/>
    <col min="4905" max="4905" width="10.28515625" style="33" bestFit="1" customWidth="1"/>
    <col min="4906" max="5134" width="9" style="33"/>
    <col min="5135" max="5135" width="3.7109375" style="33" customWidth="1"/>
    <col min="5136" max="5136" width="4.85546875" style="33" customWidth="1"/>
    <col min="5137" max="5137" width="5.28515625" style="33" customWidth="1"/>
    <col min="5138" max="5138" width="31.140625" style="33" customWidth="1"/>
    <col min="5139" max="5139" width="7.7109375" style="33" customWidth="1"/>
    <col min="5140" max="5140" width="2.28515625" style="33" customWidth="1"/>
    <col min="5141" max="5141" width="11.7109375" style="33" customWidth="1"/>
    <col min="5142" max="5142" width="2.42578125" style="33" customWidth="1"/>
    <col min="5143" max="5143" width="11.7109375" style="33" customWidth="1"/>
    <col min="5144" max="5144" width="2.28515625" style="33" customWidth="1"/>
    <col min="5145" max="5145" width="10.85546875" style="33" customWidth="1"/>
    <col min="5146" max="5146" width="2.28515625" style="33" customWidth="1"/>
    <col min="5147" max="5147" width="11.140625" style="33" customWidth="1"/>
    <col min="5148" max="5148" width="1.85546875" style="33" customWidth="1"/>
    <col min="5149" max="5149" width="11" style="33" customWidth="1"/>
    <col min="5150" max="5150" width="0.85546875" style="33" customWidth="1"/>
    <col min="5151" max="5151" width="1.85546875" style="33" customWidth="1"/>
    <col min="5152" max="5152" width="11.85546875" style="33" bestFit="1" customWidth="1"/>
    <col min="5153" max="5153" width="15.140625" style="33" bestFit="1" customWidth="1"/>
    <col min="5154" max="5154" width="5" style="33" customWidth="1"/>
    <col min="5155" max="5155" width="10.28515625" style="33" bestFit="1" customWidth="1"/>
    <col min="5156" max="5156" width="5" style="33" customWidth="1"/>
    <col min="5157" max="5157" width="10.28515625" style="33" bestFit="1" customWidth="1"/>
    <col min="5158" max="5160" width="9" style="33"/>
    <col min="5161" max="5161" width="10.28515625" style="33" bestFit="1" customWidth="1"/>
    <col min="5162" max="5390" width="9" style="33"/>
    <col min="5391" max="5391" width="3.7109375" style="33" customWidth="1"/>
    <col min="5392" max="5392" width="4.85546875" style="33" customWidth="1"/>
    <col min="5393" max="5393" width="5.28515625" style="33" customWidth="1"/>
    <col min="5394" max="5394" width="31.140625" style="33" customWidth="1"/>
    <col min="5395" max="5395" width="7.7109375" style="33" customWidth="1"/>
    <col min="5396" max="5396" width="2.28515625" style="33" customWidth="1"/>
    <col min="5397" max="5397" width="11.7109375" style="33" customWidth="1"/>
    <col min="5398" max="5398" width="2.42578125" style="33" customWidth="1"/>
    <col min="5399" max="5399" width="11.7109375" style="33" customWidth="1"/>
    <col min="5400" max="5400" width="2.28515625" style="33" customWidth="1"/>
    <col min="5401" max="5401" width="10.85546875" style="33" customWidth="1"/>
    <col min="5402" max="5402" width="2.28515625" style="33" customWidth="1"/>
    <col min="5403" max="5403" width="11.140625" style="33" customWidth="1"/>
    <col min="5404" max="5404" width="1.85546875" style="33" customWidth="1"/>
    <col min="5405" max="5405" width="11" style="33" customWidth="1"/>
    <col min="5406" max="5406" width="0.85546875" style="33" customWidth="1"/>
    <col min="5407" max="5407" width="1.85546875" style="33" customWidth="1"/>
    <col min="5408" max="5408" width="11.85546875" style="33" bestFit="1" customWidth="1"/>
    <col min="5409" max="5409" width="15.140625" style="33" bestFit="1" customWidth="1"/>
    <col min="5410" max="5410" width="5" style="33" customWidth="1"/>
    <col min="5411" max="5411" width="10.28515625" style="33" bestFit="1" customWidth="1"/>
    <col min="5412" max="5412" width="5" style="33" customWidth="1"/>
    <col min="5413" max="5413" width="10.28515625" style="33" bestFit="1" customWidth="1"/>
    <col min="5414" max="5416" width="9" style="33"/>
    <col min="5417" max="5417" width="10.28515625" style="33" bestFit="1" customWidth="1"/>
    <col min="5418" max="5646" width="9" style="33"/>
    <col min="5647" max="5647" width="3.7109375" style="33" customWidth="1"/>
    <col min="5648" max="5648" width="4.85546875" style="33" customWidth="1"/>
    <col min="5649" max="5649" width="5.28515625" style="33" customWidth="1"/>
    <col min="5650" max="5650" width="31.140625" style="33" customWidth="1"/>
    <col min="5651" max="5651" width="7.7109375" style="33" customWidth="1"/>
    <col min="5652" max="5652" width="2.28515625" style="33" customWidth="1"/>
    <col min="5653" max="5653" width="11.7109375" style="33" customWidth="1"/>
    <col min="5654" max="5654" width="2.42578125" style="33" customWidth="1"/>
    <col min="5655" max="5655" width="11.7109375" style="33" customWidth="1"/>
    <col min="5656" max="5656" width="2.28515625" style="33" customWidth="1"/>
    <col min="5657" max="5657" width="10.85546875" style="33" customWidth="1"/>
    <col min="5658" max="5658" width="2.28515625" style="33" customWidth="1"/>
    <col min="5659" max="5659" width="11.140625" style="33" customWidth="1"/>
    <col min="5660" max="5660" width="1.85546875" style="33" customWidth="1"/>
    <col min="5661" max="5661" width="11" style="33" customWidth="1"/>
    <col min="5662" max="5662" width="0.85546875" style="33" customWidth="1"/>
    <col min="5663" max="5663" width="1.85546875" style="33" customWidth="1"/>
    <col min="5664" max="5664" width="11.85546875" style="33" bestFit="1" customWidth="1"/>
    <col min="5665" max="5665" width="15.140625" style="33" bestFit="1" customWidth="1"/>
    <col min="5666" max="5666" width="5" style="33" customWidth="1"/>
    <col min="5667" max="5667" width="10.28515625" style="33" bestFit="1" customWidth="1"/>
    <col min="5668" max="5668" width="5" style="33" customWidth="1"/>
    <col min="5669" max="5669" width="10.28515625" style="33" bestFit="1" customWidth="1"/>
    <col min="5670" max="5672" width="9" style="33"/>
    <col min="5673" max="5673" width="10.28515625" style="33" bestFit="1" customWidth="1"/>
    <col min="5674" max="5902" width="9" style="33"/>
    <col min="5903" max="5903" width="3.7109375" style="33" customWidth="1"/>
    <col min="5904" max="5904" width="4.85546875" style="33" customWidth="1"/>
    <col min="5905" max="5905" width="5.28515625" style="33" customWidth="1"/>
    <col min="5906" max="5906" width="31.140625" style="33" customWidth="1"/>
    <col min="5907" max="5907" width="7.7109375" style="33" customWidth="1"/>
    <col min="5908" max="5908" width="2.28515625" style="33" customWidth="1"/>
    <col min="5909" max="5909" width="11.7109375" style="33" customWidth="1"/>
    <col min="5910" max="5910" width="2.42578125" style="33" customWidth="1"/>
    <col min="5911" max="5911" width="11.7109375" style="33" customWidth="1"/>
    <col min="5912" max="5912" width="2.28515625" style="33" customWidth="1"/>
    <col min="5913" max="5913" width="10.85546875" style="33" customWidth="1"/>
    <col min="5914" max="5914" width="2.28515625" style="33" customWidth="1"/>
    <col min="5915" max="5915" width="11.140625" style="33" customWidth="1"/>
    <col min="5916" max="5916" width="1.85546875" style="33" customWidth="1"/>
    <col min="5917" max="5917" width="11" style="33" customWidth="1"/>
    <col min="5918" max="5918" width="0.85546875" style="33" customWidth="1"/>
    <col min="5919" max="5919" width="1.85546875" style="33" customWidth="1"/>
    <col min="5920" max="5920" width="11.85546875" style="33" bestFit="1" customWidth="1"/>
    <col min="5921" max="5921" width="15.140625" style="33" bestFit="1" customWidth="1"/>
    <col min="5922" max="5922" width="5" style="33" customWidth="1"/>
    <col min="5923" max="5923" width="10.28515625" style="33" bestFit="1" customWidth="1"/>
    <col min="5924" max="5924" width="5" style="33" customWidth="1"/>
    <col min="5925" max="5925" width="10.28515625" style="33" bestFit="1" customWidth="1"/>
    <col min="5926" max="5928" width="9" style="33"/>
    <col min="5929" max="5929" width="10.28515625" style="33" bestFit="1" customWidth="1"/>
    <col min="5930" max="6158" width="9" style="33"/>
    <col min="6159" max="6159" width="3.7109375" style="33" customWidth="1"/>
    <col min="6160" max="6160" width="4.85546875" style="33" customWidth="1"/>
    <col min="6161" max="6161" width="5.28515625" style="33" customWidth="1"/>
    <col min="6162" max="6162" width="31.140625" style="33" customWidth="1"/>
    <col min="6163" max="6163" width="7.7109375" style="33" customWidth="1"/>
    <col min="6164" max="6164" width="2.28515625" style="33" customWidth="1"/>
    <col min="6165" max="6165" width="11.7109375" style="33" customWidth="1"/>
    <col min="6166" max="6166" width="2.42578125" style="33" customWidth="1"/>
    <col min="6167" max="6167" width="11.7109375" style="33" customWidth="1"/>
    <col min="6168" max="6168" width="2.28515625" style="33" customWidth="1"/>
    <col min="6169" max="6169" width="10.85546875" style="33" customWidth="1"/>
    <col min="6170" max="6170" width="2.28515625" style="33" customWidth="1"/>
    <col min="6171" max="6171" width="11.140625" style="33" customWidth="1"/>
    <col min="6172" max="6172" width="1.85546875" style="33" customWidth="1"/>
    <col min="6173" max="6173" width="11" style="33" customWidth="1"/>
    <col min="6174" max="6174" width="0.85546875" style="33" customWidth="1"/>
    <col min="6175" max="6175" width="1.85546875" style="33" customWidth="1"/>
    <col min="6176" max="6176" width="11.85546875" style="33" bestFit="1" customWidth="1"/>
    <col min="6177" max="6177" width="15.140625" style="33" bestFit="1" customWidth="1"/>
    <col min="6178" max="6178" width="5" style="33" customWidth="1"/>
    <col min="6179" max="6179" width="10.28515625" style="33" bestFit="1" customWidth="1"/>
    <col min="6180" max="6180" width="5" style="33" customWidth="1"/>
    <col min="6181" max="6181" width="10.28515625" style="33" bestFit="1" customWidth="1"/>
    <col min="6182" max="6184" width="9" style="33"/>
    <col min="6185" max="6185" width="10.28515625" style="33" bestFit="1" customWidth="1"/>
    <col min="6186" max="6414" width="9" style="33"/>
    <col min="6415" max="6415" width="3.7109375" style="33" customWidth="1"/>
    <col min="6416" max="6416" width="4.85546875" style="33" customWidth="1"/>
    <col min="6417" max="6417" width="5.28515625" style="33" customWidth="1"/>
    <col min="6418" max="6418" width="31.140625" style="33" customWidth="1"/>
    <col min="6419" max="6419" width="7.7109375" style="33" customWidth="1"/>
    <col min="6420" max="6420" width="2.28515625" style="33" customWidth="1"/>
    <col min="6421" max="6421" width="11.7109375" style="33" customWidth="1"/>
    <col min="6422" max="6422" width="2.42578125" style="33" customWidth="1"/>
    <col min="6423" max="6423" width="11.7109375" style="33" customWidth="1"/>
    <col min="6424" max="6424" width="2.28515625" style="33" customWidth="1"/>
    <col min="6425" max="6425" width="10.85546875" style="33" customWidth="1"/>
    <col min="6426" max="6426" width="2.28515625" style="33" customWidth="1"/>
    <col min="6427" max="6427" width="11.140625" style="33" customWidth="1"/>
    <col min="6428" max="6428" width="1.85546875" style="33" customWidth="1"/>
    <col min="6429" max="6429" width="11" style="33" customWidth="1"/>
    <col min="6430" max="6430" width="0.85546875" style="33" customWidth="1"/>
    <col min="6431" max="6431" width="1.85546875" style="33" customWidth="1"/>
    <col min="6432" max="6432" width="11.85546875" style="33" bestFit="1" customWidth="1"/>
    <col min="6433" max="6433" width="15.140625" style="33" bestFit="1" customWidth="1"/>
    <col min="6434" max="6434" width="5" style="33" customWidth="1"/>
    <col min="6435" max="6435" width="10.28515625" style="33" bestFit="1" customWidth="1"/>
    <col min="6436" max="6436" width="5" style="33" customWidth="1"/>
    <col min="6437" max="6437" width="10.28515625" style="33" bestFit="1" customWidth="1"/>
    <col min="6438" max="6440" width="9" style="33"/>
    <col min="6441" max="6441" width="10.28515625" style="33" bestFit="1" customWidth="1"/>
    <col min="6442" max="6670" width="9" style="33"/>
    <col min="6671" max="6671" width="3.7109375" style="33" customWidth="1"/>
    <col min="6672" max="6672" width="4.85546875" style="33" customWidth="1"/>
    <col min="6673" max="6673" width="5.28515625" style="33" customWidth="1"/>
    <col min="6674" max="6674" width="31.140625" style="33" customWidth="1"/>
    <col min="6675" max="6675" width="7.7109375" style="33" customWidth="1"/>
    <col min="6676" max="6676" width="2.28515625" style="33" customWidth="1"/>
    <col min="6677" max="6677" width="11.7109375" style="33" customWidth="1"/>
    <col min="6678" max="6678" width="2.42578125" style="33" customWidth="1"/>
    <col min="6679" max="6679" width="11.7109375" style="33" customWidth="1"/>
    <col min="6680" max="6680" width="2.28515625" style="33" customWidth="1"/>
    <col min="6681" max="6681" width="10.85546875" style="33" customWidth="1"/>
    <col min="6682" max="6682" width="2.28515625" style="33" customWidth="1"/>
    <col min="6683" max="6683" width="11.140625" style="33" customWidth="1"/>
    <col min="6684" max="6684" width="1.85546875" style="33" customWidth="1"/>
    <col min="6685" max="6685" width="11" style="33" customWidth="1"/>
    <col min="6686" max="6686" width="0.85546875" style="33" customWidth="1"/>
    <col min="6687" max="6687" width="1.85546875" style="33" customWidth="1"/>
    <col min="6688" max="6688" width="11.85546875" style="33" bestFit="1" customWidth="1"/>
    <col min="6689" max="6689" width="15.140625" style="33" bestFit="1" customWidth="1"/>
    <col min="6690" max="6690" width="5" style="33" customWidth="1"/>
    <col min="6691" max="6691" width="10.28515625" style="33" bestFit="1" customWidth="1"/>
    <col min="6692" max="6692" width="5" style="33" customWidth="1"/>
    <col min="6693" max="6693" width="10.28515625" style="33" bestFit="1" customWidth="1"/>
    <col min="6694" max="6696" width="9" style="33"/>
    <col min="6697" max="6697" width="10.28515625" style="33" bestFit="1" customWidth="1"/>
    <col min="6698" max="6926" width="9" style="33"/>
    <col min="6927" max="6927" width="3.7109375" style="33" customWidth="1"/>
    <col min="6928" max="6928" width="4.85546875" style="33" customWidth="1"/>
    <col min="6929" max="6929" width="5.28515625" style="33" customWidth="1"/>
    <col min="6930" max="6930" width="31.140625" style="33" customWidth="1"/>
    <col min="6931" max="6931" width="7.7109375" style="33" customWidth="1"/>
    <col min="6932" max="6932" width="2.28515625" style="33" customWidth="1"/>
    <col min="6933" max="6933" width="11.7109375" style="33" customWidth="1"/>
    <col min="6934" max="6934" width="2.42578125" style="33" customWidth="1"/>
    <col min="6935" max="6935" width="11.7109375" style="33" customWidth="1"/>
    <col min="6936" max="6936" width="2.28515625" style="33" customWidth="1"/>
    <col min="6937" max="6937" width="10.85546875" style="33" customWidth="1"/>
    <col min="6938" max="6938" width="2.28515625" style="33" customWidth="1"/>
    <col min="6939" max="6939" width="11.140625" style="33" customWidth="1"/>
    <col min="6940" max="6940" width="1.85546875" style="33" customWidth="1"/>
    <col min="6941" max="6941" width="11" style="33" customWidth="1"/>
    <col min="6942" max="6942" width="0.85546875" style="33" customWidth="1"/>
    <col min="6943" max="6943" width="1.85546875" style="33" customWidth="1"/>
    <col min="6944" max="6944" width="11.85546875" style="33" bestFit="1" customWidth="1"/>
    <col min="6945" max="6945" width="15.140625" style="33" bestFit="1" customWidth="1"/>
    <col min="6946" max="6946" width="5" style="33" customWidth="1"/>
    <col min="6947" max="6947" width="10.28515625" style="33" bestFit="1" customWidth="1"/>
    <col min="6948" max="6948" width="5" style="33" customWidth="1"/>
    <col min="6949" max="6949" width="10.28515625" style="33" bestFit="1" customWidth="1"/>
    <col min="6950" max="6952" width="9" style="33"/>
    <col min="6953" max="6953" width="10.28515625" style="33" bestFit="1" customWidth="1"/>
    <col min="6954" max="7182" width="9" style="33"/>
    <col min="7183" max="7183" width="3.7109375" style="33" customWidth="1"/>
    <col min="7184" max="7184" width="4.85546875" style="33" customWidth="1"/>
    <col min="7185" max="7185" width="5.28515625" style="33" customWidth="1"/>
    <col min="7186" max="7186" width="31.140625" style="33" customWidth="1"/>
    <col min="7187" max="7187" width="7.7109375" style="33" customWidth="1"/>
    <col min="7188" max="7188" width="2.28515625" style="33" customWidth="1"/>
    <col min="7189" max="7189" width="11.7109375" style="33" customWidth="1"/>
    <col min="7190" max="7190" width="2.42578125" style="33" customWidth="1"/>
    <col min="7191" max="7191" width="11.7109375" style="33" customWidth="1"/>
    <col min="7192" max="7192" width="2.28515625" style="33" customWidth="1"/>
    <col min="7193" max="7193" width="10.85546875" style="33" customWidth="1"/>
    <col min="7194" max="7194" width="2.28515625" style="33" customWidth="1"/>
    <col min="7195" max="7195" width="11.140625" style="33" customWidth="1"/>
    <col min="7196" max="7196" width="1.85546875" style="33" customWidth="1"/>
    <col min="7197" max="7197" width="11" style="33" customWidth="1"/>
    <col min="7198" max="7198" width="0.85546875" style="33" customWidth="1"/>
    <col min="7199" max="7199" width="1.85546875" style="33" customWidth="1"/>
    <col min="7200" max="7200" width="11.85546875" style="33" bestFit="1" customWidth="1"/>
    <col min="7201" max="7201" width="15.140625" style="33" bestFit="1" customWidth="1"/>
    <col min="7202" max="7202" width="5" style="33" customWidth="1"/>
    <col min="7203" max="7203" width="10.28515625" style="33" bestFit="1" customWidth="1"/>
    <col min="7204" max="7204" width="5" style="33" customWidth="1"/>
    <col min="7205" max="7205" width="10.28515625" style="33" bestFit="1" customWidth="1"/>
    <col min="7206" max="7208" width="9" style="33"/>
    <col min="7209" max="7209" width="10.28515625" style="33" bestFit="1" customWidth="1"/>
    <col min="7210" max="7438" width="9" style="33"/>
    <col min="7439" max="7439" width="3.7109375" style="33" customWidth="1"/>
    <col min="7440" max="7440" width="4.85546875" style="33" customWidth="1"/>
    <col min="7441" max="7441" width="5.28515625" style="33" customWidth="1"/>
    <col min="7442" max="7442" width="31.140625" style="33" customWidth="1"/>
    <col min="7443" max="7443" width="7.7109375" style="33" customWidth="1"/>
    <col min="7444" max="7444" width="2.28515625" style="33" customWidth="1"/>
    <col min="7445" max="7445" width="11.7109375" style="33" customWidth="1"/>
    <col min="7446" max="7446" width="2.42578125" style="33" customWidth="1"/>
    <col min="7447" max="7447" width="11.7109375" style="33" customWidth="1"/>
    <col min="7448" max="7448" width="2.28515625" style="33" customWidth="1"/>
    <col min="7449" max="7449" width="10.85546875" style="33" customWidth="1"/>
    <col min="7450" max="7450" width="2.28515625" style="33" customWidth="1"/>
    <col min="7451" max="7451" width="11.140625" style="33" customWidth="1"/>
    <col min="7452" max="7452" width="1.85546875" style="33" customWidth="1"/>
    <col min="7453" max="7453" width="11" style="33" customWidth="1"/>
    <col min="7454" max="7454" width="0.85546875" style="33" customWidth="1"/>
    <col min="7455" max="7455" width="1.85546875" style="33" customWidth="1"/>
    <col min="7456" max="7456" width="11.85546875" style="33" bestFit="1" customWidth="1"/>
    <col min="7457" max="7457" width="15.140625" style="33" bestFit="1" customWidth="1"/>
    <col min="7458" max="7458" width="5" style="33" customWidth="1"/>
    <col min="7459" max="7459" width="10.28515625" style="33" bestFit="1" customWidth="1"/>
    <col min="7460" max="7460" width="5" style="33" customWidth="1"/>
    <col min="7461" max="7461" width="10.28515625" style="33" bestFit="1" customWidth="1"/>
    <col min="7462" max="7464" width="9" style="33"/>
    <col min="7465" max="7465" width="10.28515625" style="33" bestFit="1" customWidth="1"/>
    <col min="7466" max="7694" width="9" style="33"/>
    <col min="7695" max="7695" width="3.7109375" style="33" customWidth="1"/>
    <col min="7696" max="7696" width="4.85546875" style="33" customWidth="1"/>
    <col min="7697" max="7697" width="5.28515625" style="33" customWidth="1"/>
    <col min="7698" max="7698" width="31.140625" style="33" customWidth="1"/>
    <col min="7699" max="7699" width="7.7109375" style="33" customWidth="1"/>
    <col min="7700" max="7700" width="2.28515625" style="33" customWidth="1"/>
    <col min="7701" max="7701" width="11.7109375" style="33" customWidth="1"/>
    <col min="7702" max="7702" width="2.42578125" style="33" customWidth="1"/>
    <col min="7703" max="7703" width="11.7109375" style="33" customWidth="1"/>
    <col min="7704" max="7704" width="2.28515625" style="33" customWidth="1"/>
    <col min="7705" max="7705" width="10.85546875" style="33" customWidth="1"/>
    <col min="7706" max="7706" width="2.28515625" style="33" customWidth="1"/>
    <col min="7707" max="7707" width="11.140625" style="33" customWidth="1"/>
    <col min="7708" max="7708" width="1.85546875" style="33" customWidth="1"/>
    <col min="7709" max="7709" width="11" style="33" customWidth="1"/>
    <col min="7710" max="7710" width="0.85546875" style="33" customWidth="1"/>
    <col min="7711" max="7711" width="1.85546875" style="33" customWidth="1"/>
    <col min="7712" max="7712" width="11.85546875" style="33" bestFit="1" customWidth="1"/>
    <col min="7713" max="7713" width="15.140625" style="33" bestFit="1" customWidth="1"/>
    <col min="7714" max="7714" width="5" style="33" customWidth="1"/>
    <col min="7715" max="7715" width="10.28515625" style="33" bestFit="1" customWidth="1"/>
    <col min="7716" max="7716" width="5" style="33" customWidth="1"/>
    <col min="7717" max="7717" width="10.28515625" style="33" bestFit="1" customWidth="1"/>
    <col min="7718" max="7720" width="9" style="33"/>
    <col min="7721" max="7721" width="10.28515625" style="33" bestFit="1" customWidth="1"/>
    <col min="7722" max="7950" width="9" style="33"/>
    <col min="7951" max="7951" width="3.7109375" style="33" customWidth="1"/>
    <col min="7952" max="7952" width="4.85546875" style="33" customWidth="1"/>
    <col min="7953" max="7953" width="5.28515625" style="33" customWidth="1"/>
    <col min="7954" max="7954" width="31.140625" style="33" customWidth="1"/>
    <col min="7955" max="7955" width="7.7109375" style="33" customWidth="1"/>
    <col min="7956" max="7956" width="2.28515625" style="33" customWidth="1"/>
    <col min="7957" max="7957" width="11.7109375" style="33" customWidth="1"/>
    <col min="7958" max="7958" width="2.42578125" style="33" customWidth="1"/>
    <col min="7959" max="7959" width="11.7109375" style="33" customWidth="1"/>
    <col min="7960" max="7960" width="2.28515625" style="33" customWidth="1"/>
    <col min="7961" max="7961" width="10.85546875" style="33" customWidth="1"/>
    <col min="7962" max="7962" width="2.28515625" style="33" customWidth="1"/>
    <col min="7963" max="7963" width="11.140625" style="33" customWidth="1"/>
    <col min="7964" max="7964" width="1.85546875" style="33" customWidth="1"/>
    <col min="7965" max="7965" width="11" style="33" customWidth="1"/>
    <col min="7966" max="7966" width="0.85546875" style="33" customWidth="1"/>
    <col min="7967" max="7967" width="1.85546875" style="33" customWidth="1"/>
    <col min="7968" max="7968" width="11.85546875" style="33" bestFit="1" customWidth="1"/>
    <col min="7969" max="7969" width="15.140625" style="33" bestFit="1" customWidth="1"/>
    <col min="7970" max="7970" width="5" style="33" customWidth="1"/>
    <col min="7971" max="7971" width="10.28515625" style="33" bestFit="1" customWidth="1"/>
    <col min="7972" max="7972" width="5" style="33" customWidth="1"/>
    <col min="7973" max="7973" width="10.28515625" style="33" bestFit="1" customWidth="1"/>
    <col min="7974" max="7976" width="9" style="33"/>
    <col min="7977" max="7977" width="10.28515625" style="33" bestFit="1" customWidth="1"/>
    <col min="7978" max="8206" width="9" style="33"/>
    <col min="8207" max="8207" width="3.7109375" style="33" customWidth="1"/>
    <col min="8208" max="8208" width="4.85546875" style="33" customWidth="1"/>
    <col min="8209" max="8209" width="5.28515625" style="33" customWidth="1"/>
    <col min="8210" max="8210" width="31.140625" style="33" customWidth="1"/>
    <col min="8211" max="8211" width="7.7109375" style="33" customWidth="1"/>
    <col min="8212" max="8212" width="2.28515625" style="33" customWidth="1"/>
    <col min="8213" max="8213" width="11.7109375" style="33" customWidth="1"/>
    <col min="8214" max="8214" width="2.42578125" style="33" customWidth="1"/>
    <col min="8215" max="8215" width="11.7109375" style="33" customWidth="1"/>
    <col min="8216" max="8216" width="2.28515625" style="33" customWidth="1"/>
    <col min="8217" max="8217" width="10.85546875" style="33" customWidth="1"/>
    <col min="8218" max="8218" width="2.28515625" style="33" customWidth="1"/>
    <col min="8219" max="8219" width="11.140625" style="33" customWidth="1"/>
    <col min="8220" max="8220" width="1.85546875" style="33" customWidth="1"/>
    <col min="8221" max="8221" width="11" style="33" customWidth="1"/>
    <col min="8222" max="8222" width="0.85546875" style="33" customWidth="1"/>
    <col min="8223" max="8223" width="1.85546875" style="33" customWidth="1"/>
    <col min="8224" max="8224" width="11.85546875" style="33" bestFit="1" customWidth="1"/>
    <col min="8225" max="8225" width="15.140625" style="33" bestFit="1" customWidth="1"/>
    <col min="8226" max="8226" width="5" style="33" customWidth="1"/>
    <col min="8227" max="8227" width="10.28515625" style="33" bestFit="1" customWidth="1"/>
    <col min="8228" max="8228" width="5" style="33" customWidth="1"/>
    <col min="8229" max="8229" width="10.28515625" style="33" bestFit="1" customWidth="1"/>
    <col min="8230" max="8232" width="9" style="33"/>
    <col min="8233" max="8233" width="10.28515625" style="33" bestFit="1" customWidth="1"/>
    <col min="8234" max="8462" width="9" style="33"/>
    <col min="8463" max="8463" width="3.7109375" style="33" customWidth="1"/>
    <col min="8464" max="8464" width="4.85546875" style="33" customWidth="1"/>
    <col min="8465" max="8465" width="5.28515625" style="33" customWidth="1"/>
    <col min="8466" max="8466" width="31.140625" style="33" customWidth="1"/>
    <col min="8467" max="8467" width="7.7109375" style="33" customWidth="1"/>
    <col min="8468" max="8468" width="2.28515625" style="33" customWidth="1"/>
    <col min="8469" max="8469" width="11.7109375" style="33" customWidth="1"/>
    <col min="8470" max="8470" width="2.42578125" style="33" customWidth="1"/>
    <col min="8471" max="8471" width="11.7109375" style="33" customWidth="1"/>
    <col min="8472" max="8472" width="2.28515625" style="33" customWidth="1"/>
    <col min="8473" max="8473" width="10.85546875" style="33" customWidth="1"/>
    <col min="8474" max="8474" width="2.28515625" style="33" customWidth="1"/>
    <col min="8475" max="8475" width="11.140625" style="33" customWidth="1"/>
    <col min="8476" max="8476" width="1.85546875" style="33" customWidth="1"/>
    <col min="8477" max="8477" width="11" style="33" customWidth="1"/>
    <col min="8478" max="8478" width="0.85546875" style="33" customWidth="1"/>
    <col min="8479" max="8479" width="1.85546875" style="33" customWidth="1"/>
    <col min="8480" max="8480" width="11.85546875" style="33" bestFit="1" customWidth="1"/>
    <col min="8481" max="8481" width="15.140625" style="33" bestFit="1" customWidth="1"/>
    <col min="8482" max="8482" width="5" style="33" customWidth="1"/>
    <col min="8483" max="8483" width="10.28515625" style="33" bestFit="1" customWidth="1"/>
    <col min="8484" max="8484" width="5" style="33" customWidth="1"/>
    <col min="8485" max="8485" width="10.28515625" style="33" bestFit="1" customWidth="1"/>
    <col min="8486" max="8488" width="9" style="33"/>
    <col min="8489" max="8489" width="10.28515625" style="33" bestFit="1" customWidth="1"/>
    <col min="8490" max="8718" width="9" style="33"/>
    <col min="8719" max="8719" width="3.7109375" style="33" customWidth="1"/>
    <col min="8720" max="8720" width="4.85546875" style="33" customWidth="1"/>
    <col min="8721" max="8721" width="5.28515625" style="33" customWidth="1"/>
    <col min="8722" max="8722" width="31.140625" style="33" customWidth="1"/>
    <col min="8723" max="8723" width="7.7109375" style="33" customWidth="1"/>
    <col min="8724" max="8724" width="2.28515625" style="33" customWidth="1"/>
    <col min="8725" max="8725" width="11.7109375" style="33" customWidth="1"/>
    <col min="8726" max="8726" width="2.42578125" style="33" customWidth="1"/>
    <col min="8727" max="8727" width="11.7109375" style="33" customWidth="1"/>
    <col min="8728" max="8728" width="2.28515625" style="33" customWidth="1"/>
    <col min="8729" max="8729" width="10.85546875" style="33" customWidth="1"/>
    <col min="8730" max="8730" width="2.28515625" style="33" customWidth="1"/>
    <col min="8731" max="8731" width="11.140625" style="33" customWidth="1"/>
    <col min="8732" max="8732" width="1.85546875" style="33" customWidth="1"/>
    <col min="8733" max="8733" width="11" style="33" customWidth="1"/>
    <col min="8734" max="8734" width="0.85546875" style="33" customWidth="1"/>
    <col min="8735" max="8735" width="1.85546875" style="33" customWidth="1"/>
    <col min="8736" max="8736" width="11.85546875" style="33" bestFit="1" customWidth="1"/>
    <col min="8737" max="8737" width="15.140625" style="33" bestFit="1" customWidth="1"/>
    <col min="8738" max="8738" width="5" style="33" customWidth="1"/>
    <col min="8739" max="8739" width="10.28515625" style="33" bestFit="1" customWidth="1"/>
    <col min="8740" max="8740" width="5" style="33" customWidth="1"/>
    <col min="8741" max="8741" width="10.28515625" style="33" bestFit="1" customWidth="1"/>
    <col min="8742" max="8744" width="9" style="33"/>
    <col min="8745" max="8745" width="10.28515625" style="33" bestFit="1" customWidth="1"/>
    <col min="8746" max="8974" width="9" style="33"/>
    <col min="8975" max="8975" width="3.7109375" style="33" customWidth="1"/>
    <col min="8976" max="8976" width="4.85546875" style="33" customWidth="1"/>
    <col min="8977" max="8977" width="5.28515625" style="33" customWidth="1"/>
    <col min="8978" max="8978" width="31.140625" style="33" customWidth="1"/>
    <col min="8979" max="8979" width="7.7109375" style="33" customWidth="1"/>
    <col min="8980" max="8980" width="2.28515625" style="33" customWidth="1"/>
    <col min="8981" max="8981" width="11.7109375" style="33" customWidth="1"/>
    <col min="8982" max="8982" width="2.42578125" style="33" customWidth="1"/>
    <col min="8983" max="8983" width="11.7109375" style="33" customWidth="1"/>
    <col min="8984" max="8984" width="2.28515625" style="33" customWidth="1"/>
    <col min="8985" max="8985" width="10.85546875" style="33" customWidth="1"/>
    <col min="8986" max="8986" width="2.28515625" style="33" customWidth="1"/>
    <col min="8987" max="8987" width="11.140625" style="33" customWidth="1"/>
    <col min="8988" max="8988" width="1.85546875" style="33" customWidth="1"/>
    <col min="8989" max="8989" width="11" style="33" customWidth="1"/>
    <col min="8990" max="8990" width="0.85546875" style="33" customWidth="1"/>
    <col min="8991" max="8991" width="1.85546875" style="33" customWidth="1"/>
    <col min="8992" max="8992" width="11.85546875" style="33" bestFit="1" customWidth="1"/>
    <col min="8993" max="8993" width="15.140625" style="33" bestFit="1" customWidth="1"/>
    <col min="8994" max="8994" width="5" style="33" customWidth="1"/>
    <col min="8995" max="8995" width="10.28515625" style="33" bestFit="1" customWidth="1"/>
    <col min="8996" max="8996" width="5" style="33" customWidth="1"/>
    <col min="8997" max="8997" width="10.28515625" style="33" bestFit="1" customWidth="1"/>
    <col min="8998" max="9000" width="9" style="33"/>
    <col min="9001" max="9001" width="10.28515625" style="33" bestFit="1" customWidth="1"/>
    <col min="9002" max="9230" width="9" style="33"/>
    <col min="9231" max="9231" width="3.7109375" style="33" customWidth="1"/>
    <col min="9232" max="9232" width="4.85546875" style="33" customWidth="1"/>
    <col min="9233" max="9233" width="5.28515625" style="33" customWidth="1"/>
    <col min="9234" max="9234" width="31.140625" style="33" customWidth="1"/>
    <col min="9235" max="9235" width="7.7109375" style="33" customWidth="1"/>
    <col min="9236" max="9236" width="2.28515625" style="33" customWidth="1"/>
    <col min="9237" max="9237" width="11.7109375" style="33" customWidth="1"/>
    <col min="9238" max="9238" width="2.42578125" style="33" customWidth="1"/>
    <col min="9239" max="9239" width="11.7109375" style="33" customWidth="1"/>
    <col min="9240" max="9240" width="2.28515625" style="33" customWidth="1"/>
    <col min="9241" max="9241" width="10.85546875" style="33" customWidth="1"/>
    <col min="9242" max="9242" width="2.28515625" style="33" customWidth="1"/>
    <col min="9243" max="9243" width="11.140625" style="33" customWidth="1"/>
    <col min="9244" max="9244" width="1.85546875" style="33" customWidth="1"/>
    <col min="9245" max="9245" width="11" style="33" customWidth="1"/>
    <col min="9246" max="9246" width="0.85546875" style="33" customWidth="1"/>
    <col min="9247" max="9247" width="1.85546875" style="33" customWidth="1"/>
    <col min="9248" max="9248" width="11.85546875" style="33" bestFit="1" customWidth="1"/>
    <col min="9249" max="9249" width="15.140625" style="33" bestFit="1" customWidth="1"/>
    <col min="9250" max="9250" width="5" style="33" customWidth="1"/>
    <col min="9251" max="9251" width="10.28515625" style="33" bestFit="1" customWidth="1"/>
    <col min="9252" max="9252" width="5" style="33" customWidth="1"/>
    <col min="9253" max="9253" width="10.28515625" style="33" bestFit="1" customWidth="1"/>
    <col min="9254" max="9256" width="9" style="33"/>
    <col min="9257" max="9257" width="10.28515625" style="33" bestFit="1" customWidth="1"/>
    <col min="9258" max="9486" width="9" style="33"/>
    <col min="9487" max="9487" width="3.7109375" style="33" customWidth="1"/>
    <col min="9488" max="9488" width="4.85546875" style="33" customWidth="1"/>
    <col min="9489" max="9489" width="5.28515625" style="33" customWidth="1"/>
    <col min="9490" max="9490" width="31.140625" style="33" customWidth="1"/>
    <col min="9491" max="9491" width="7.7109375" style="33" customWidth="1"/>
    <col min="9492" max="9492" width="2.28515625" style="33" customWidth="1"/>
    <col min="9493" max="9493" width="11.7109375" style="33" customWidth="1"/>
    <col min="9494" max="9494" width="2.42578125" style="33" customWidth="1"/>
    <col min="9495" max="9495" width="11.7109375" style="33" customWidth="1"/>
    <col min="9496" max="9496" width="2.28515625" style="33" customWidth="1"/>
    <col min="9497" max="9497" width="10.85546875" style="33" customWidth="1"/>
    <col min="9498" max="9498" width="2.28515625" style="33" customWidth="1"/>
    <col min="9499" max="9499" width="11.140625" style="33" customWidth="1"/>
    <col min="9500" max="9500" width="1.85546875" style="33" customWidth="1"/>
    <col min="9501" max="9501" width="11" style="33" customWidth="1"/>
    <col min="9502" max="9502" width="0.85546875" style="33" customWidth="1"/>
    <col min="9503" max="9503" width="1.85546875" style="33" customWidth="1"/>
    <col min="9504" max="9504" width="11.85546875" style="33" bestFit="1" customWidth="1"/>
    <col min="9505" max="9505" width="15.140625" style="33" bestFit="1" customWidth="1"/>
    <col min="9506" max="9506" width="5" style="33" customWidth="1"/>
    <col min="9507" max="9507" width="10.28515625" style="33" bestFit="1" customWidth="1"/>
    <col min="9508" max="9508" width="5" style="33" customWidth="1"/>
    <col min="9509" max="9509" width="10.28515625" style="33" bestFit="1" customWidth="1"/>
    <col min="9510" max="9512" width="9" style="33"/>
    <col min="9513" max="9513" width="10.28515625" style="33" bestFit="1" customWidth="1"/>
    <col min="9514" max="9742" width="9" style="33"/>
    <col min="9743" max="9743" width="3.7109375" style="33" customWidth="1"/>
    <col min="9744" max="9744" width="4.85546875" style="33" customWidth="1"/>
    <col min="9745" max="9745" width="5.28515625" style="33" customWidth="1"/>
    <col min="9746" max="9746" width="31.140625" style="33" customWidth="1"/>
    <col min="9747" max="9747" width="7.7109375" style="33" customWidth="1"/>
    <col min="9748" max="9748" width="2.28515625" style="33" customWidth="1"/>
    <col min="9749" max="9749" width="11.7109375" style="33" customWidth="1"/>
    <col min="9750" max="9750" width="2.42578125" style="33" customWidth="1"/>
    <col min="9751" max="9751" width="11.7109375" style="33" customWidth="1"/>
    <col min="9752" max="9752" width="2.28515625" style="33" customWidth="1"/>
    <col min="9753" max="9753" width="10.85546875" style="33" customWidth="1"/>
    <col min="9754" max="9754" width="2.28515625" style="33" customWidth="1"/>
    <col min="9755" max="9755" width="11.140625" style="33" customWidth="1"/>
    <col min="9756" max="9756" width="1.85546875" style="33" customWidth="1"/>
    <col min="9757" max="9757" width="11" style="33" customWidth="1"/>
    <col min="9758" max="9758" width="0.85546875" style="33" customWidth="1"/>
    <col min="9759" max="9759" width="1.85546875" style="33" customWidth="1"/>
    <col min="9760" max="9760" width="11.85546875" style="33" bestFit="1" customWidth="1"/>
    <col min="9761" max="9761" width="15.140625" style="33" bestFit="1" customWidth="1"/>
    <col min="9762" max="9762" width="5" style="33" customWidth="1"/>
    <col min="9763" max="9763" width="10.28515625" style="33" bestFit="1" customWidth="1"/>
    <col min="9764" max="9764" width="5" style="33" customWidth="1"/>
    <col min="9765" max="9765" width="10.28515625" style="33" bestFit="1" customWidth="1"/>
    <col min="9766" max="9768" width="9" style="33"/>
    <col min="9769" max="9769" width="10.28515625" style="33" bestFit="1" customWidth="1"/>
    <col min="9770" max="9998" width="9" style="33"/>
    <col min="9999" max="9999" width="3.7109375" style="33" customWidth="1"/>
    <col min="10000" max="10000" width="4.85546875" style="33" customWidth="1"/>
    <col min="10001" max="10001" width="5.28515625" style="33" customWidth="1"/>
    <col min="10002" max="10002" width="31.140625" style="33" customWidth="1"/>
    <col min="10003" max="10003" width="7.7109375" style="33" customWidth="1"/>
    <col min="10004" max="10004" width="2.28515625" style="33" customWidth="1"/>
    <col min="10005" max="10005" width="11.7109375" style="33" customWidth="1"/>
    <col min="10006" max="10006" width="2.42578125" style="33" customWidth="1"/>
    <col min="10007" max="10007" width="11.7109375" style="33" customWidth="1"/>
    <col min="10008" max="10008" width="2.28515625" style="33" customWidth="1"/>
    <col min="10009" max="10009" width="10.85546875" style="33" customWidth="1"/>
    <col min="10010" max="10010" width="2.28515625" style="33" customWidth="1"/>
    <col min="10011" max="10011" width="11.140625" style="33" customWidth="1"/>
    <col min="10012" max="10012" width="1.85546875" style="33" customWidth="1"/>
    <col min="10013" max="10013" width="11" style="33" customWidth="1"/>
    <col min="10014" max="10014" width="0.85546875" style="33" customWidth="1"/>
    <col min="10015" max="10015" width="1.85546875" style="33" customWidth="1"/>
    <col min="10016" max="10016" width="11.85546875" style="33" bestFit="1" customWidth="1"/>
    <col min="10017" max="10017" width="15.140625" style="33" bestFit="1" customWidth="1"/>
    <col min="10018" max="10018" width="5" style="33" customWidth="1"/>
    <col min="10019" max="10019" width="10.28515625" style="33" bestFit="1" customWidth="1"/>
    <col min="10020" max="10020" width="5" style="33" customWidth="1"/>
    <col min="10021" max="10021" width="10.28515625" style="33" bestFit="1" customWidth="1"/>
    <col min="10022" max="10024" width="9" style="33"/>
    <col min="10025" max="10025" width="10.28515625" style="33" bestFit="1" customWidth="1"/>
    <col min="10026" max="10254" width="9" style="33"/>
    <col min="10255" max="10255" width="3.7109375" style="33" customWidth="1"/>
    <col min="10256" max="10256" width="4.85546875" style="33" customWidth="1"/>
    <col min="10257" max="10257" width="5.28515625" style="33" customWidth="1"/>
    <col min="10258" max="10258" width="31.140625" style="33" customWidth="1"/>
    <col min="10259" max="10259" width="7.7109375" style="33" customWidth="1"/>
    <col min="10260" max="10260" width="2.28515625" style="33" customWidth="1"/>
    <col min="10261" max="10261" width="11.7109375" style="33" customWidth="1"/>
    <col min="10262" max="10262" width="2.42578125" style="33" customWidth="1"/>
    <col min="10263" max="10263" width="11.7109375" style="33" customWidth="1"/>
    <col min="10264" max="10264" width="2.28515625" style="33" customWidth="1"/>
    <col min="10265" max="10265" width="10.85546875" style="33" customWidth="1"/>
    <col min="10266" max="10266" width="2.28515625" style="33" customWidth="1"/>
    <col min="10267" max="10267" width="11.140625" style="33" customWidth="1"/>
    <col min="10268" max="10268" width="1.85546875" style="33" customWidth="1"/>
    <col min="10269" max="10269" width="11" style="33" customWidth="1"/>
    <col min="10270" max="10270" width="0.85546875" style="33" customWidth="1"/>
    <col min="10271" max="10271" width="1.85546875" style="33" customWidth="1"/>
    <col min="10272" max="10272" width="11.85546875" style="33" bestFit="1" customWidth="1"/>
    <col min="10273" max="10273" width="15.140625" style="33" bestFit="1" customWidth="1"/>
    <col min="10274" max="10274" width="5" style="33" customWidth="1"/>
    <col min="10275" max="10275" width="10.28515625" style="33" bestFit="1" customWidth="1"/>
    <col min="10276" max="10276" width="5" style="33" customWidth="1"/>
    <col min="10277" max="10277" width="10.28515625" style="33" bestFit="1" customWidth="1"/>
    <col min="10278" max="10280" width="9" style="33"/>
    <col min="10281" max="10281" width="10.28515625" style="33" bestFit="1" customWidth="1"/>
    <col min="10282" max="10510" width="9" style="33"/>
    <col min="10511" max="10511" width="3.7109375" style="33" customWidth="1"/>
    <col min="10512" max="10512" width="4.85546875" style="33" customWidth="1"/>
    <col min="10513" max="10513" width="5.28515625" style="33" customWidth="1"/>
    <col min="10514" max="10514" width="31.140625" style="33" customWidth="1"/>
    <col min="10515" max="10515" width="7.7109375" style="33" customWidth="1"/>
    <col min="10516" max="10516" width="2.28515625" style="33" customWidth="1"/>
    <col min="10517" max="10517" width="11.7109375" style="33" customWidth="1"/>
    <col min="10518" max="10518" width="2.42578125" style="33" customWidth="1"/>
    <col min="10519" max="10519" width="11.7109375" style="33" customWidth="1"/>
    <col min="10520" max="10520" width="2.28515625" style="33" customWidth="1"/>
    <col min="10521" max="10521" width="10.85546875" style="33" customWidth="1"/>
    <col min="10522" max="10522" width="2.28515625" style="33" customWidth="1"/>
    <col min="10523" max="10523" width="11.140625" style="33" customWidth="1"/>
    <col min="10524" max="10524" width="1.85546875" style="33" customWidth="1"/>
    <col min="10525" max="10525" width="11" style="33" customWidth="1"/>
    <col min="10526" max="10526" width="0.85546875" style="33" customWidth="1"/>
    <col min="10527" max="10527" width="1.85546875" style="33" customWidth="1"/>
    <col min="10528" max="10528" width="11.85546875" style="33" bestFit="1" customWidth="1"/>
    <col min="10529" max="10529" width="15.140625" style="33" bestFit="1" customWidth="1"/>
    <col min="10530" max="10530" width="5" style="33" customWidth="1"/>
    <col min="10531" max="10531" width="10.28515625" style="33" bestFit="1" customWidth="1"/>
    <col min="10532" max="10532" width="5" style="33" customWidth="1"/>
    <col min="10533" max="10533" width="10.28515625" style="33" bestFit="1" customWidth="1"/>
    <col min="10534" max="10536" width="9" style="33"/>
    <col min="10537" max="10537" width="10.28515625" style="33" bestFit="1" customWidth="1"/>
    <col min="10538" max="10766" width="9" style="33"/>
    <col min="10767" max="10767" width="3.7109375" style="33" customWidth="1"/>
    <col min="10768" max="10768" width="4.85546875" style="33" customWidth="1"/>
    <col min="10769" max="10769" width="5.28515625" style="33" customWidth="1"/>
    <col min="10770" max="10770" width="31.140625" style="33" customWidth="1"/>
    <col min="10771" max="10771" width="7.7109375" style="33" customWidth="1"/>
    <col min="10772" max="10772" width="2.28515625" style="33" customWidth="1"/>
    <col min="10773" max="10773" width="11.7109375" style="33" customWidth="1"/>
    <col min="10774" max="10774" width="2.42578125" style="33" customWidth="1"/>
    <col min="10775" max="10775" width="11.7109375" style="33" customWidth="1"/>
    <col min="10776" max="10776" width="2.28515625" style="33" customWidth="1"/>
    <col min="10777" max="10777" width="10.85546875" style="33" customWidth="1"/>
    <col min="10778" max="10778" width="2.28515625" style="33" customWidth="1"/>
    <col min="10779" max="10779" width="11.140625" style="33" customWidth="1"/>
    <col min="10780" max="10780" width="1.85546875" style="33" customWidth="1"/>
    <col min="10781" max="10781" width="11" style="33" customWidth="1"/>
    <col min="10782" max="10782" width="0.85546875" style="33" customWidth="1"/>
    <col min="10783" max="10783" width="1.85546875" style="33" customWidth="1"/>
    <col min="10784" max="10784" width="11.85546875" style="33" bestFit="1" customWidth="1"/>
    <col min="10785" max="10785" width="15.140625" style="33" bestFit="1" customWidth="1"/>
    <col min="10786" max="10786" width="5" style="33" customWidth="1"/>
    <col min="10787" max="10787" width="10.28515625" style="33" bestFit="1" customWidth="1"/>
    <col min="10788" max="10788" width="5" style="33" customWidth="1"/>
    <col min="10789" max="10789" width="10.28515625" style="33" bestFit="1" customWidth="1"/>
    <col min="10790" max="10792" width="9" style="33"/>
    <col min="10793" max="10793" width="10.28515625" style="33" bestFit="1" customWidth="1"/>
    <col min="10794" max="11022" width="9" style="33"/>
    <col min="11023" max="11023" width="3.7109375" style="33" customWidth="1"/>
    <col min="11024" max="11024" width="4.85546875" style="33" customWidth="1"/>
    <col min="11025" max="11025" width="5.28515625" style="33" customWidth="1"/>
    <col min="11026" max="11026" width="31.140625" style="33" customWidth="1"/>
    <col min="11027" max="11027" width="7.7109375" style="33" customWidth="1"/>
    <col min="11028" max="11028" width="2.28515625" style="33" customWidth="1"/>
    <col min="11029" max="11029" width="11.7109375" style="33" customWidth="1"/>
    <col min="11030" max="11030" width="2.42578125" style="33" customWidth="1"/>
    <col min="11031" max="11031" width="11.7109375" style="33" customWidth="1"/>
    <col min="11032" max="11032" width="2.28515625" style="33" customWidth="1"/>
    <col min="11033" max="11033" width="10.85546875" style="33" customWidth="1"/>
    <col min="11034" max="11034" width="2.28515625" style="33" customWidth="1"/>
    <col min="11035" max="11035" width="11.140625" style="33" customWidth="1"/>
    <col min="11036" max="11036" width="1.85546875" style="33" customWidth="1"/>
    <col min="11037" max="11037" width="11" style="33" customWidth="1"/>
    <col min="11038" max="11038" width="0.85546875" style="33" customWidth="1"/>
    <col min="11039" max="11039" width="1.85546875" style="33" customWidth="1"/>
    <col min="11040" max="11040" width="11.85546875" style="33" bestFit="1" customWidth="1"/>
    <col min="11041" max="11041" width="15.140625" style="33" bestFit="1" customWidth="1"/>
    <col min="11042" max="11042" width="5" style="33" customWidth="1"/>
    <col min="11043" max="11043" width="10.28515625" style="33" bestFit="1" customWidth="1"/>
    <col min="11044" max="11044" width="5" style="33" customWidth="1"/>
    <col min="11045" max="11045" width="10.28515625" style="33" bestFit="1" customWidth="1"/>
    <col min="11046" max="11048" width="9" style="33"/>
    <col min="11049" max="11049" width="10.28515625" style="33" bestFit="1" customWidth="1"/>
    <col min="11050" max="11278" width="9" style="33"/>
    <col min="11279" max="11279" width="3.7109375" style="33" customWidth="1"/>
    <col min="11280" max="11280" width="4.85546875" style="33" customWidth="1"/>
    <col min="11281" max="11281" width="5.28515625" style="33" customWidth="1"/>
    <col min="11282" max="11282" width="31.140625" style="33" customWidth="1"/>
    <col min="11283" max="11283" width="7.7109375" style="33" customWidth="1"/>
    <col min="11284" max="11284" width="2.28515625" style="33" customWidth="1"/>
    <col min="11285" max="11285" width="11.7109375" style="33" customWidth="1"/>
    <col min="11286" max="11286" width="2.42578125" style="33" customWidth="1"/>
    <col min="11287" max="11287" width="11.7109375" style="33" customWidth="1"/>
    <col min="11288" max="11288" width="2.28515625" style="33" customWidth="1"/>
    <col min="11289" max="11289" width="10.85546875" style="33" customWidth="1"/>
    <col min="11290" max="11290" width="2.28515625" style="33" customWidth="1"/>
    <col min="11291" max="11291" width="11.140625" style="33" customWidth="1"/>
    <col min="11292" max="11292" width="1.85546875" style="33" customWidth="1"/>
    <col min="11293" max="11293" width="11" style="33" customWidth="1"/>
    <col min="11294" max="11294" width="0.85546875" style="33" customWidth="1"/>
    <col min="11295" max="11295" width="1.85546875" style="33" customWidth="1"/>
    <col min="11296" max="11296" width="11.85546875" style="33" bestFit="1" customWidth="1"/>
    <col min="11297" max="11297" width="15.140625" style="33" bestFit="1" customWidth="1"/>
    <col min="11298" max="11298" width="5" style="33" customWidth="1"/>
    <col min="11299" max="11299" width="10.28515625" style="33" bestFit="1" customWidth="1"/>
    <col min="11300" max="11300" width="5" style="33" customWidth="1"/>
    <col min="11301" max="11301" width="10.28515625" style="33" bestFit="1" customWidth="1"/>
    <col min="11302" max="11304" width="9" style="33"/>
    <col min="11305" max="11305" width="10.28515625" style="33" bestFit="1" customWidth="1"/>
    <col min="11306" max="11534" width="9" style="33"/>
    <col min="11535" max="11535" width="3.7109375" style="33" customWidth="1"/>
    <col min="11536" max="11536" width="4.85546875" style="33" customWidth="1"/>
    <col min="11537" max="11537" width="5.28515625" style="33" customWidth="1"/>
    <col min="11538" max="11538" width="31.140625" style="33" customWidth="1"/>
    <col min="11539" max="11539" width="7.7109375" style="33" customWidth="1"/>
    <col min="11540" max="11540" width="2.28515625" style="33" customWidth="1"/>
    <col min="11541" max="11541" width="11.7109375" style="33" customWidth="1"/>
    <col min="11542" max="11542" width="2.42578125" style="33" customWidth="1"/>
    <col min="11543" max="11543" width="11.7109375" style="33" customWidth="1"/>
    <col min="11544" max="11544" width="2.28515625" style="33" customWidth="1"/>
    <col min="11545" max="11545" width="10.85546875" style="33" customWidth="1"/>
    <col min="11546" max="11546" width="2.28515625" style="33" customWidth="1"/>
    <col min="11547" max="11547" width="11.140625" style="33" customWidth="1"/>
    <col min="11548" max="11548" width="1.85546875" style="33" customWidth="1"/>
    <col min="11549" max="11549" width="11" style="33" customWidth="1"/>
    <col min="11550" max="11550" width="0.85546875" style="33" customWidth="1"/>
    <col min="11551" max="11551" width="1.85546875" style="33" customWidth="1"/>
    <col min="11552" max="11552" width="11.85546875" style="33" bestFit="1" customWidth="1"/>
    <col min="11553" max="11553" width="15.140625" style="33" bestFit="1" customWidth="1"/>
    <col min="11554" max="11554" width="5" style="33" customWidth="1"/>
    <col min="11555" max="11555" width="10.28515625" style="33" bestFit="1" customWidth="1"/>
    <col min="11556" max="11556" width="5" style="33" customWidth="1"/>
    <col min="11557" max="11557" width="10.28515625" style="33" bestFit="1" customWidth="1"/>
    <col min="11558" max="11560" width="9" style="33"/>
    <col min="11561" max="11561" width="10.28515625" style="33" bestFit="1" customWidth="1"/>
    <col min="11562" max="11790" width="9" style="33"/>
    <col min="11791" max="11791" width="3.7109375" style="33" customWidth="1"/>
    <col min="11792" max="11792" width="4.85546875" style="33" customWidth="1"/>
    <col min="11793" max="11793" width="5.28515625" style="33" customWidth="1"/>
    <col min="11794" max="11794" width="31.140625" style="33" customWidth="1"/>
    <col min="11795" max="11795" width="7.7109375" style="33" customWidth="1"/>
    <col min="11796" max="11796" width="2.28515625" style="33" customWidth="1"/>
    <col min="11797" max="11797" width="11.7109375" style="33" customWidth="1"/>
    <col min="11798" max="11798" width="2.42578125" style="33" customWidth="1"/>
    <col min="11799" max="11799" width="11.7109375" style="33" customWidth="1"/>
    <col min="11800" max="11800" width="2.28515625" style="33" customWidth="1"/>
    <col min="11801" max="11801" width="10.85546875" style="33" customWidth="1"/>
    <col min="11802" max="11802" width="2.28515625" style="33" customWidth="1"/>
    <col min="11803" max="11803" width="11.140625" style="33" customWidth="1"/>
    <col min="11804" max="11804" width="1.85546875" style="33" customWidth="1"/>
    <col min="11805" max="11805" width="11" style="33" customWidth="1"/>
    <col min="11806" max="11806" width="0.85546875" style="33" customWidth="1"/>
    <col min="11807" max="11807" width="1.85546875" style="33" customWidth="1"/>
    <col min="11808" max="11808" width="11.85546875" style="33" bestFit="1" customWidth="1"/>
    <col min="11809" max="11809" width="15.140625" style="33" bestFit="1" customWidth="1"/>
    <col min="11810" max="11810" width="5" style="33" customWidth="1"/>
    <col min="11811" max="11811" width="10.28515625" style="33" bestFit="1" customWidth="1"/>
    <col min="11812" max="11812" width="5" style="33" customWidth="1"/>
    <col min="11813" max="11813" width="10.28515625" style="33" bestFit="1" customWidth="1"/>
    <col min="11814" max="11816" width="9" style="33"/>
    <col min="11817" max="11817" width="10.28515625" style="33" bestFit="1" customWidth="1"/>
    <col min="11818" max="12046" width="9" style="33"/>
    <col min="12047" max="12047" width="3.7109375" style="33" customWidth="1"/>
    <col min="12048" max="12048" width="4.85546875" style="33" customWidth="1"/>
    <col min="12049" max="12049" width="5.28515625" style="33" customWidth="1"/>
    <col min="12050" max="12050" width="31.140625" style="33" customWidth="1"/>
    <col min="12051" max="12051" width="7.7109375" style="33" customWidth="1"/>
    <col min="12052" max="12052" width="2.28515625" style="33" customWidth="1"/>
    <col min="12053" max="12053" width="11.7109375" style="33" customWidth="1"/>
    <col min="12054" max="12054" width="2.42578125" style="33" customWidth="1"/>
    <col min="12055" max="12055" width="11.7109375" style="33" customWidth="1"/>
    <col min="12056" max="12056" width="2.28515625" style="33" customWidth="1"/>
    <col min="12057" max="12057" width="10.85546875" style="33" customWidth="1"/>
    <col min="12058" max="12058" width="2.28515625" style="33" customWidth="1"/>
    <col min="12059" max="12059" width="11.140625" style="33" customWidth="1"/>
    <col min="12060" max="12060" width="1.85546875" style="33" customWidth="1"/>
    <col min="12061" max="12061" width="11" style="33" customWidth="1"/>
    <col min="12062" max="12062" width="0.85546875" style="33" customWidth="1"/>
    <col min="12063" max="12063" width="1.85546875" style="33" customWidth="1"/>
    <col min="12064" max="12064" width="11.85546875" style="33" bestFit="1" customWidth="1"/>
    <col min="12065" max="12065" width="15.140625" style="33" bestFit="1" customWidth="1"/>
    <col min="12066" max="12066" width="5" style="33" customWidth="1"/>
    <col min="12067" max="12067" width="10.28515625" style="33" bestFit="1" customWidth="1"/>
    <col min="12068" max="12068" width="5" style="33" customWidth="1"/>
    <col min="12069" max="12069" width="10.28515625" style="33" bestFit="1" customWidth="1"/>
    <col min="12070" max="12072" width="9" style="33"/>
    <col min="12073" max="12073" width="10.28515625" style="33" bestFit="1" customWidth="1"/>
    <col min="12074" max="12302" width="9" style="33"/>
    <col min="12303" max="12303" width="3.7109375" style="33" customWidth="1"/>
    <col min="12304" max="12304" width="4.85546875" style="33" customWidth="1"/>
    <col min="12305" max="12305" width="5.28515625" style="33" customWidth="1"/>
    <col min="12306" max="12306" width="31.140625" style="33" customWidth="1"/>
    <col min="12307" max="12307" width="7.7109375" style="33" customWidth="1"/>
    <col min="12308" max="12308" width="2.28515625" style="33" customWidth="1"/>
    <col min="12309" max="12309" width="11.7109375" style="33" customWidth="1"/>
    <col min="12310" max="12310" width="2.42578125" style="33" customWidth="1"/>
    <col min="12311" max="12311" width="11.7109375" style="33" customWidth="1"/>
    <col min="12312" max="12312" width="2.28515625" style="33" customWidth="1"/>
    <col min="12313" max="12313" width="10.85546875" style="33" customWidth="1"/>
    <col min="12314" max="12314" width="2.28515625" style="33" customWidth="1"/>
    <col min="12315" max="12315" width="11.140625" style="33" customWidth="1"/>
    <col min="12316" max="12316" width="1.85546875" style="33" customWidth="1"/>
    <col min="12317" max="12317" width="11" style="33" customWidth="1"/>
    <col min="12318" max="12318" width="0.85546875" style="33" customWidth="1"/>
    <col min="12319" max="12319" width="1.85546875" style="33" customWidth="1"/>
    <col min="12320" max="12320" width="11.85546875" style="33" bestFit="1" customWidth="1"/>
    <col min="12321" max="12321" width="15.140625" style="33" bestFit="1" customWidth="1"/>
    <col min="12322" max="12322" width="5" style="33" customWidth="1"/>
    <col min="12323" max="12323" width="10.28515625" style="33" bestFit="1" customWidth="1"/>
    <col min="12324" max="12324" width="5" style="33" customWidth="1"/>
    <col min="12325" max="12325" width="10.28515625" style="33" bestFit="1" customWidth="1"/>
    <col min="12326" max="12328" width="9" style="33"/>
    <col min="12329" max="12329" width="10.28515625" style="33" bestFit="1" customWidth="1"/>
    <col min="12330" max="12558" width="9" style="33"/>
    <col min="12559" max="12559" width="3.7109375" style="33" customWidth="1"/>
    <col min="12560" max="12560" width="4.85546875" style="33" customWidth="1"/>
    <col min="12561" max="12561" width="5.28515625" style="33" customWidth="1"/>
    <col min="12562" max="12562" width="31.140625" style="33" customWidth="1"/>
    <col min="12563" max="12563" width="7.7109375" style="33" customWidth="1"/>
    <col min="12564" max="12564" width="2.28515625" style="33" customWidth="1"/>
    <col min="12565" max="12565" width="11.7109375" style="33" customWidth="1"/>
    <col min="12566" max="12566" width="2.42578125" style="33" customWidth="1"/>
    <col min="12567" max="12567" width="11.7109375" style="33" customWidth="1"/>
    <col min="12568" max="12568" width="2.28515625" style="33" customWidth="1"/>
    <col min="12569" max="12569" width="10.85546875" style="33" customWidth="1"/>
    <col min="12570" max="12570" width="2.28515625" style="33" customWidth="1"/>
    <col min="12571" max="12571" width="11.140625" style="33" customWidth="1"/>
    <col min="12572" max="12572" width="1.85546875" style="33" customWidth="1"/>
    <col min="12573" max="12573" width="11" style="33" customWidth="1"/>
    <col min="12574" max="12574" width="0.85546875" style="33" customWidth="1"/>
    <col min="12575" max="12575" width="1.85546875" style="33" customWidth="1"/>
    <col min="12576" max="12576" width="11.85546875" style="33" bestFit="1" customWidth="1"/>
    <col min="12577" max="12577" width="15.140625" style="33" bestFit="1" customWidth="1"/>
    <col min="12578" max="12578" width="5" style="33" customWidth="1"/>
    <col min="12579" max="12579" width="10.28515625" style="33" bestFit="1" customWidth="1"/>
    <col min="12580" max="12580" width="5" style="33" customWidth="1"/>
    <col min="12581" max="12581" width="10.28515625" style="33" bestFit="1" customWidth="1"/>
    <col min="12582" max="12584" width="9" style="33"/>
    <col min="12585" max="12585" width="10.28515625" style="33" bestFit="1" customWidth="1"/>
    <col min="12586" max="12814" width="9" style="33"/>
    <col min="12815" max="12815" width="3.7109375" style="33" customWidth="1"/>
    <col min="12816" max="12816" width="4.85546875" style="33" customWidth="1"/>
    <col min="12817" max="12817" width="5.28515625" style="33" customWidth="1"/>
    <col min="12818" max="12818" width="31.140625" style="33" customWidth="1"/>
    <col min="12819" max="12819" width="7.7109375" style="33" customWidth="1"/>
    <col min="12820" max="12820" width="2.28515625" style="33" customWidth="1"/>
    <col min="12821" max="12821" width="11.7109375" style="33" customWidth="1"/>
    <col min="12822" max="12822" width="2.42578125" style="33" customWidth="1"/>
    <col min="12823" max="12823" width="11.7109375" style="33" customWidth="1"/>
    <col min="12824" max="12824" width="2.28515625" style="33" customWidth="1"/>
    <col min="12825" max="12825" width="10.85546875" style="33" customWidth="1"/>
    <col min="12826" max="12826" width="2.28515625" style="33" customWidth="1"/>
    <col min="12827" max="12827" width="11.140625" style="33" customWidth="1"/>
    <col min="12828" max="12828" width="1.85546875" style="33" customWidth="1"/>
    <col min="12829" max="12829" width="11" style="33" customWidth="1"/>
    <col min="12830" max="12830" width="0.85546875" style="33" customWidth="1"/>
    <col min="12831" max="12831" width="1.85546875" style="33" customWidth="1"/>
    <col min="12832" max="12832" width="11.85546875" style="33" bestFit="1" customWidth="1"/>
    <col min="12833" max="12833" width="15.140625" style="33" bestFit="1" customWidth="1"/>
    <col min="12834" max="12834" width="5" style="33" customWidth="1"/>
    <col min="12835" max="12835" width="10.28515625" style="33" bestFit="1" customWidth="1"/>
    <col min="12836" max="12836" width="5" style="33" customWidth="1"/>
    <col min="12837" max="12837" width="10.28515625" style="33" bestFit="1" customWidth="1"/>
    <col min="12838" max="12840" width="9" style="33"/>
    <col min="12841" max="12841" width="10.28515625" style="33" bestFit="1" customWidth="1"/>
    <col min="12842" max="13070" width="9" style="33"/>
    <col min="13071" max="13071" width="3.7109375" style="33" customWidth="1"/>
    <col min="13072" max="13072" width="4.85546875" style="33" customWidth="1"/>
    <col min="13073" max="13073" width="5.28515625" style="33" customWidth="1"/>
    <col min="13074" max="13074" width="31.140625" style="33" customWidth="1"/>
    <col min="13075" max="13075" width="7.7109375" style="33" customWidth="1"/>
    <col min="13076" max="13076" width="2.28515625" style="33" customWidth="1"/>
    <col min="13077" max="13077" width="11.7109375" style="33" customWidth="1"/>
    <col min="13078" max="13078" width="2.42578125" style="33" customWidth="1"/>
    <col min="13079" max="13079" width="11.7109375" style="33" customWidth="1"/>
    <col min="13080" max="13080" width="2.28515625" style="33" customWidth="1"/>
    <col min="13081" max="13081" width="10.85546875" style="33" customWidth="1"/>
    <col min="13082" max="13082" width="2.28515625" style="33" customWidth="1"/>
    <col min="13083" max="13083" width="11.140625" style="33" customWidth="1"/>
    <col min="13084" max="13084" width="1.85546875" style="33" customWidth="1"/>
    <col min="13085" max="13085" width="11" style="33" customWidth="1"/>
    <col min="13086" max="13086" width="0.85546875" style="33" customWidth="1"/>
    <col min="13087" max="13087" width="1.85546875" style="33" customWidth="1"/>
    <col min="13088" max="13088" width="11.85546875" style="33" bestFit="1" customWidth="1"/>
    <col min="13089" max="13089" width="15.140625" style="33" bestFit="1" customWidth="1"/>
    <col min="13090" max="13090" width="5" style="33" customWidth="1"/>
    <col min="13091" max="13091" width="10.28515625" style="33" bestFit="1" customWidth="1"/>
    <col min="13092" max="13092" width="5" style="33" customWidth="1"/>
    <col min="13093" max="13093" width="10.28515625" style="33" bestFit="1" customWidth="1"/>
    <col min="13094" max="13096" width="9" style="33"/>
    <col min="13097" max="13097" width="10.28515625" style="33" bestFit="1" customWidth="1"/>
    <col min="13098" max="13326" width="9" style="33"/>
    <col min="13327" max="13327" width="3.7109375" style="33" customWidth="1"/>
    <col min="13328" max="13328" width="4.85546875" style="33" customWidth="1"/>
    <col min="13329" max="13329" width="5.28515625" style="33" customWidth="1"/>
    <col min="13330" max="13330" width="31.140625" style="33" customWidth="1"/>
    <col min="13331" max="13331" width="7.7109375" style="33" customWidth="1"/>
    <col min="13332" max="13332" width="2.28515625" style="33" customWidth="1"/>
    <col min="13333" max="13333" width="11.7109375" style="33" customWidth="1"/>
    <col min="13334" max="13334" width="2.42578125" style="33" customWidth="1"/>
    <col min="13335" max="13335" width="11.7109375" style="33" customWidth="1"/>
    <col min="13336" max="13336" width="2.28515625" style="33" customWidth="1"/>
    <col min="13337" max="13337" width="10.85546875" style="33" customWidth="1"/>
    <col min="13338" max="13338" width="2.28515625" style="33" customWidth="1"/>
    <col min="13339" max="13339" width="11.140625" style="33" customWidth="1"/>
    <col min="13340" max="13340" width="1.85546875" style="33" customWidth="1"/>
    <col min="13341" max="13341" width="11" style="33" customWidth="1"/>
    <col min="13342" max="13342" width="0.85546875" style="33" customWidth="1"/>
    <col min="13343" max="13343" width="1.85546875" style="33" customWidth="1"/>
    <col min="13344" max="13344" width="11.85546875" style="33" bestFit="1" customWidth="1"/>
    <col min="13345" max="13345" width="15.140625" style="33" bestFit="1" customWidth="1"/>
    <col min="13346" max="13346" width="5" style="33" customWidth="1"/>
    <col min="13347" max="13347" width="10.28515625" style="33" bestFit="1" customWidth="1"/>
    <col min="13348" max="13348" width="5" style="33" customWidth="1"/>
    <col min="13349" max="13349" width="10.28515625" style="33" bestFit="1" customWidth="1"/>
    <col min="13350" max="13352" width="9" style="33"/>
    <col min="13353" max="13353" width="10.28515625" style="33" bestFit="1" customWidth="1"/>
    <col min="13354" max="13582" width="9" style="33"/>
    <col min="13583" max="13583" width="3.7109375" style="33" customWidth="1"/>
    <col min="13584" max="13584" width="4.85546875" style="33" customWidth="1"/>
    <col min="13585" max="13585" width="5.28515625" style="33" customWidth="1"/>
    <col min="13586" max="13586" width="31.140625" style="33" customWidth="1"/>
    <col min="13587" max="13587" width="7.7109375" style="33" customWidth="1"/>
    <col min="13588" max="13588" width="2.28515625" style="33" customWidth="1"/>
    <col min="13589" max="13589" width="11.7109375" style="33" customWidth="1"/>
    <col min="13590" max="13590" width="2.42578125" style="33" customWidth="1"/>
    <col min="13591" max="13591" width="11.7109375" style="33" customWidth="1"/>
    <col min="13592" max="13592" width="2.28515625" style="33" customWidth="1"/>
    <col min="13593" max="13593" width="10.85546875" style="33" customWidth="1"/>
    <col min="13594" max="13594" width="2.28515625" style="33" customWidth="1"/>
    <col min="13595" max="13595" width="11.140625" style="33" customWidth="1"/>
    <col min="13596" max="13596" width="1.85546875" style="33" customWidth="1"/>
    <col min="13597" max="13597" width="11" style="33" customWidth="1"/>
    <col min="13598" max="13598" width="0.85546875" style="33" customWidth="1"/>
    <col min="13599" max="13599" width="1.85546875" style="33" customWidth="1"/>
    <col min="13600" max="13600" width="11.85546875" style="33" bestFit="1" customWidth="1"/>
    <col min="13601" max="13601" width="15.140625" style="33" bestFit="1" customWidth="1"/>
    <col min="13602" max="13602" width="5" style="33" customWidth="1"/>
    <col min="13603" max="13603" width="10.28515625" style="33" bestFit="1" customWidth="1"/>
    <col min="13604" max="13604" width="5" style="33" customWidth="1"/>
    <col min="13605" max="13605" width="10.28515625" style="33" bestFit="1" customWidth="1"/>
    <col min="13606" max="13608" width="9" style="33"/>
    <col min="13609" max="13609" width="10.28515625" style="33" bestFit="1" customWidth="1"/>
    <col min="13610" max="13838" width="9" style="33"/>
    <col min="13839" max="13839" width="3.7109375" style="33" customWidth="1"/>
    <col min="13840" max="13840" width="4.85546875" style="33" customWidth="1"/>
    <col min="13841" max="13841" width="5.28515625" style="33" customWidth="1"/>
    <col min="13842" max="13842" width="31.140625" style="33" customWidth="1"/>
    <col min="13843" max="13843" width="7.7109375" style="33" customWidth="1"/>
    <col min="13844" max="13844" width="2.28515625" style="33" customWidth="1"/>
    <col min="13845" max="13845" width="11.7109375" style="33" customWidth="1"/>
    <col min="13846" max="13846" width="2.42578125" style="33" customWidth="1"/>
    <col min="13847" max="13847" width="11.7109375" style="33" customWidth="1"/>
    <col min="13848" max="13848" width="2.28515625" style="33" customWidth="1"/>
    <col min="13849" max="13849" width="10.85546875" style="33" customWidth="1"/>
    <col min="13850" max="13850" width="2.28515625" style="33" customWidth="1"/>
    <col min="13851" max="13851" width="11.140625" style="33" customWidth="1"/>
    <col min="13852" max="13852" width="1.85546875" style="33" customWidth="1"/>
    <col min="13853" max="13853" width="11" style="33" customWidth="1"/>
    <col min="13854" max="13854" width="0.85546875" style="33" customWidth="1"/>
    <col min="13855" max="13855" width="1.85546875" style="33" customWidth="1"/>
    <col min="13856" max="13856" width="11.85546875" style="33" bestFit="1" customWidth="1"/>
    <col min="13857" max="13857" width="15.140625" style="33" bestFit="1" customWidth="1"/>
    <col min="13858" max="13858" width="5" style="33" customWidth="1"/>
    <col min="13859" max="13859" width="10.28515625" style="33" bestFit="1" customWidth="1"/>
    <col min="13860" max="13860" width="5" style="33" customWidth="1"/>
    <col min="13861" max="13861" width="10.28515625" style="33" bestFit="1" customWidth="1"/>
    <col min="13862" max="13864" width="9" style="33"/>
    <col min="13865" max="13865" width="10.28515625" style="33" bestFit="1" customWidth="1"/>
    <col min="13866" max="14094" width="9" style="33"/>
    <col min="14095" max="14095" width="3.7109375" style="33" customWidth="1"/>
    <col min="14096" max="14096" width="4.85546875" style="33" customWidth="1"/>
    <col min="14097" max="14097" width="5.28515625" style="33" customWidth="1"/>
    <col min="14098" max="14098" width="31.140625" style="33" customWidth="1"/>
    <col min="14099" max="14099" width="7.7109375" style="33" customWidth="1"/>
    <col min="14100" max="14100" width="2.28515625" style="33" customWidth="1"/>
    <col min="14101" max="14101" width="11.7109375" style="33" customWidth="1"/>
    <col min="14102" max="14102" width="2.42578125" style="33" customWidth="1"/>
    <col min="14103" max="14103" width="11.7109375" style="33" customWidth="1"/>
    <col min="14104" max="14104" width="2.28515625" style="33" customWidth="1"/>
    <col min="14105" max="14105" width="10.85546875" style="33" customWidth="1"/>
    <col min="14106" max="14106" width="2.28515625" style="33" customWidth="1"/>
    <col min="14107" max="14107" width="11.140625" style="33" customWidth="1"/>
    <col min="14108" max="14108" width="1.85546875" style="33" customWidth="1"/>
    <col min="14109" max="14109" width="11" style="33" customWidth="1"/>
    <col min="14110" max="14110" width="0.85546875" style="33" customWidth="1"/>
    <col min="14111" max="14111" width="1.85546875" style="33" customWidth="1"/>
    <col min="14112" max="14112" width="11.85546875" style="33" bestFit="1" customWidth="1"/>
    <col min="14113" max="14113" width="15.140625" style="33" bestFit="1" customWidth="1"/>
    <col min="14114" max="14114" width="5" style="33" customWidth="1"/>
    <col min="14115" max="14115" width="10.28515625" style="33" bestFit="1" customWidth="1"/>
    <col min="14116" max="14116" width="5" style="33" customWidth="1"/>
    <col min="14117" max="14117" width="10.28515625" style="33" bestFit="1" customWidth="1"/>
    <col min="14118" max="14120" width="9" style="33"/>
    <col min="14121" max="14121" width="10.28515625" style="33" bestFit="1" customWidth="1"/>
    <col min="14122" max="14350" width="9" style="33"/>
    <col min="14351" max="14351" width="3.7109375" style="33" customWidth="1"/>
    <col min="14352" max="14352" width="4.85546875" style="33" customWidth="1"/>
    <col min="14353" max="14353" width="5.28515625" style="33" customWidth="1"/>
    <col min="14354" max="14354" width="31.140625" style="33" customWidth="1"/>
    <col min="14355" max="14355" width="7.7109375" style="33" customWidth="1"/>
    <col min="14356" max="14356" width="2.28515625" style="33" customWidth="1"/>
    <col min="14357" max="14357" width="11.7109375" style="33" customWidth="1"/>
    <col min="14358" max="14358" width="2.42578125" style="33" customWidth="1"/>
    <col min="14359" max="14359" width="11.7109375" style="33" customWidth="1"/>
    <col min="14360" max="14360" width="2.28515625" style="33" customWidth="1"/>
    <col min="14361" max="14361" width="10.85546875" style="33" customWidth="1"/>
    <col min="14362" max="14362" width="2.28515625" style="33" customWidth="1"/>
    <col min="14363" max="14363" width="11.140625" style="33" customWidth="1"/>
    <col min="14364" max="14364" width="1.85546875" style="33" customWidth="1"/>
    <col min="14365" max="14365" width="11" style="33" customWidth="1"/>
    <col min="14366" max="14366" width="0.85546875" style="33" customWidth="1"/>
    <col min="14367" max="14367" width="1.85546875" style="33" customWidth="1"/>
    <col min="14368" max="14368" width="11.85546875" style="33" bestFit="1" customWidth="1"/>
    <col min="14369" max="14369" width="15.140625" style="33" bestFit="1" customWidth="1"/>
    <col min="14370" max="14370" width="5" style="33" customWidth="1"/>
    <col min="14371" max="14371" width="10.28515625" style="33" bestFit="1" customWidth="1"/>
    <col min="14372" max="14372" width="5" style="33" customWidth="1"/>
    <col min="14373" max="14373" width="10.28515625" style="33" bestFit="1" customWidth="1"/>
    <col min="14374" max="14376" width="9" style="33"/>
    <col min="14377" max="14377" width="10.28515625" style="33" bestFit="1" customWidth="1"/>
    <col min="14378" max="14606" width="9" style="33"/>
    <col min="14607" max="14607" width="3.7109375" style="33" customWidth="1"/>
    <col min="14608" max="14608" width="4.85546875" style="33" customWidth="1"/>
    <col min="14609" max="14609" width="5.28515625" style="33" customWidth="1"/>
    <col min="14610" max="14610" width="31.140625" style="33" customWidth="1"/>
    <col min="14611" max="14611" width="7.7109375" style="33" customWidth="1"/>
    <col min="14612" max="14612" width="2.28515625" style="33" customWidth="1"/>
    <col min="14613" max="14613" width="11.7109375" style="33" customWidth="1"/>
    <col min="14614" max="14614" width="2.42578125" style="33" customWidth="1"/>
    <col min="14615" max="14615" width="11.7109375" style="33" customWidth="1"/>
    <col min="14616" max="14616" width="2.28515625" style="33" customWidth="1"/>
    <col min="14617" max="14617" width="10.85546875" style="33" customWidth="1"/>
    <col min="14618" max="14618" width="2.28515625" style="33" customWidth="1"/>
    <col min="14619" max="14619" width="11.140625" style="33" customWidth="1"/>
    <col min="14620" max="14620" width="1.85546875" style="33" customWidth="1"/>
    <col min="14621" max="14621" width="11" style="33" customWidth="1"/>
    <col min="14622" max="14622" width="0.85546875" style="33" customWidth="1"/>
    <col min="14623" max="14623" width="1.85546875" style="33" customWidth="1"/>
    <col min="14624" max="14624" width="11.85546875" style="33" bestFit="1" customWidth="1"/>
    <col min="14625" max="14625" width="15.140625" style="33" bestFit="1" customWidth="1"/>
    <col min="14626" max="14626" width="5" style="33" customWidth="1"/>
    <col min="14627" max="14627" width="10.28515625" style="33" bestFit="1" customWidth="1"/>
    <col min="14628" max="14628" width="5" style="33" customWidth="1"/>
    <col min="14629" max="14629" width="10.28515625" style="33" bestFit="1" customWidth="1"/>
    <col min="14630" max="14632" width="9" style="33"/>
    <col min="14633" max="14633" width="10.28515625" style="33" bestFit="1" customWidth="1"/>
    <col min="14634" max="14862" width="9" style="33"/>
    <col min="14863" max="14863" width="3.7109375" style="33" customWidth="1"/>
    <col min="14864" max="14864" width="4.85546875" style="33" customWidth="1"/>
    <col min="14865" max="14865" width="5.28515625" style="33" customWidth="1"/>
    <col min="14866" max="14866" width="31.140625" style="33" customWidth="1"/>
    <col min="14867" max="14867" width="7.7109375" style="33" customWidth="1"/>
    <col min="14868" max="14868" width="2.28515625" style="33" customWidth="1"/>
    <col min="14869" max="14869" width="11.7109375" style="33" customWidth="1"/>
    <col min="14870" max="14870" width="2.42578125" style="33" customWidth="1"/>
    <col min="14871" max="14871" width="11.7109375" style="33" customWidth="1"/>
    <col min="14872" max="14872" width="2.28515625" style="33" customWidth="1"/>
    <col min="14873" max="14873" width="10.85546875" style="33" customWidth="1"/>
    <col min="14874" max="14874" width="2.28515625" style="33" customWidth="1"/>
    <col min="14875" max="14875" width="11.140625" style="33" customWidth="1"/>
    <col min="14876" max="14876" width="1.85546875" style="33" customWidth="1"/>
    <col min="14877" max="14877" width="11" style="33" customWidth="1"/>
    <col min="14878" max="14878" width="0.85546875" style="33" customWidth="1"/>
    <col min="14879" max="14879" width="1.85546875" style="33" customWidth="1"/>
    <col min="14880" max="14880" width="11.85546875" style="33" bestFit="1" customWidth="1"/>
    <col min="14881" max="14881" width="15.140625" style="33" bestFit="1" customWidth="1"/>
    <col min="14882" max="14882" width="5" style="33" customWidth="1"/>
    <col min="14883" max="14883" width="10.28515625" style="33" bestFit="1" customWidth="1"/>
    <col min="14884" max="14884" width="5" style="33" customWidth="1"/>
    <col min="14885" max="14885" width="10.28515625" style="33" bestFit="1" customWidth="1"/>
    <col min="14886" max="14888" width="9" style="33"/>
    <col min="14889" max="14889" width="10.28515625" style="33" bestFit="1" customWidth="1"/>
    <col min="14890" max="15118" width="9" style="33"/>
    <col min="15119" max="15119" width="3.7109375" style="33" customWidth="1"/>
    <col min="15120" max="15120" width="4.85546875" style="33" customWidth="1"/>
    <col min="15121" max="15121" width="5.28515625" style="33" customWidth="1"/>
    <col min="15122" max="15122" width="31.140625" style="33" customWidth="1"/>
    <col min="15123" max="15123" width="7.7109375" style="33" customWidth="1"/>
    <col min="15124" max="15124" width="2.28515625" style="33" customWidth="1"/>
    <col min="15125" max="15125" width="11.7109375" style="33" customWidth="1"/>
    <col min="15126" max="15126" width="2.42578125" style="33" customWidth="1"/>
    <col min="15127" max="15127" width="11.7109375" style="33" customWidth="1"/>
    <col min="15128" max="15128" width="2.28515625" style="33" customWidth="1"/>
    <col min="15129" max="15129" width="10.85546875" style="33" customWidth="1"/>
    <col min="15130" max="15130" width="2.28515625" style="33" customWidth="1"/>
    <col min="15131" max="15131" width="11.140625" style="33" customWidth="1"/>
    <col min="15132" max="15132" width="1.85546875" style="33" customWidth="1"/>
    <col min="15133" max="15133" width="11" style="33" customWidth="1"/>
    <col min="15134" max="15134" width="0.85546875" style="33" customWidth="1"/>
    <col min="15135" max="15135" width="1.85546875" style="33" customWidth="1"/>
    <col min="15136" max="15136" width="11.85546875" style="33" bestFit="1" customWidth="1"/>
    <col min="15137" max="15137" width="15.140625" style="33" bestFit="1" customWidth="1"/>
    <col min="15138" max="15138" width="5" style="33" customWidth="1"/>
    <col min="15139" max="15139" width="10.28515625" style="33" bestFit="1" customWidth="1"/>
    <col min="15140" max="15140" width="5" style="33" customWidth="1"/>
    <col min="15141" max="15141" width="10.28515625" style="33" bestFit="1" customWidth="1"/>
    <col min="15142" max="15144" width="9" style="33"/>
    <col min="15145" max="15145" width="10.28515625" style="33" bestFit="1" customWidth="1"/>
    <col min="15146" max="15374" width="9" style="33"/>
    <col min="15375" max="15375" width="3.7109375" style="33" customWidth="1"/>
    <col min="15376" max="15376" width="4.85546875" style="33" customWidth="1"/>
    <col min="15377" max="15377" width="5.28515625" style="33" customWidth="1"/>
    <col min="15378" max="15378" width="31.140625" style="33" customWidth="1"/>
    <col min="15379" max="15379" width="7.7109375" style="33" customWidth="1"/>
    <col min="15380" max="15380" width="2.28515625" style="33" customWidth="1"/>
    <col min="15381" max="15381" width="11.7109375" style="33" customWidth="1"/>
    <col min="15382" max="15382" width="2.42578125" style="33" customWidth="1"/>
    <col min="15383" max="15383" width="11.7109375" style="33" customWidth="1"/>
    <col min="15384" max="15384" width="2.28515625" style="33" customWidth="1"/>
    <col min="15385" max="15385" width="10.85546875" style="33" customWidth="1"/>
    <col min="15386" max="15386" width="2.28515625" style="33" customWidth="1"/>
    <col min="15387" max="15387" width="11.140625" style="33" customWidth="1"/>
    <col min="15388" max="15388" width="1.85546875" style="33" customWidth="1"/>
    <col min="15389" max="15389" width="11" style="33" customWidth="1"/>
    <col min="15390" max="15390" width="0.85546875" style="33" customWidth="1"/>
    <col min="15391" max="15391" width="1.85546875" style="33" customWidth="1"/>
    <col min="15392" max="15392" width="11.85546875" style="33" bestFit="1" customWidth="1"/>
    <col min="15393" max="15393" width="15.140625" style="33" bestFit="1" customWidth="1"/>
    <col min="15394" max="15394" width="5" style="33" customWidth="1"/>
    <col min="15395" max="15395" width="10.28515625" style="33" bestFit="1" customWidth="1"/>
    <col min="15396" max="15396" width="5" style="33" customWidth="1"/>
    <col min="15397" max="15397" width="10.28515625" style="33" bestFit="1" customWidth="1"/>
    <col min="15398" max="15400" width="9" style="33"/>
    <col min="15401" max="15401" width="10.28515625" style="33" bestFit="1" customWidth="1"/>
    <col min="15402" max="15630" width="9" style="33"/>
    <col min="15631" max="15631" width="3.7109375" style="33" customWidth="1"/>
    <col min="15632" max="15632" width="4.85546875" style="33" customWidth="1"/>
    <col min="15633" max="15633" width="5.28515625" style="33" customWidth="1"/>
    <col min="15634" max="15634" width="31.140625" style="33" customWidth="1"/>
    <col min="15635" max="15635" width="7.7109375" style="33" customWidth="1"/>
    <col min="15636" max="15636" width="2.28515625" style="33" customWidth="1"/>
    <col min="15637" max="15637" width="11.7109375" style="33" customWidth="1"/>
    <col min="15638" max="15638" width="2.42578125" style="33" customWidth="1"/>
    <col min="15639" max="15639" width="11.7109375" style="33" customWidth="1"/>
    <col min="15640" max="15640" width="2.28515625" style="33" customWidth="1"/>
    <col min="15641" max="15641" width="10.85546875" style="33" customWidth="1"/>
    <col min="15642" max="15642" width="2.28515625" style="33" customWidth="1"/>
    <col min="15643" max="15643" width="11.140625" style="33" customWidth="1"/>
    <col min="15644" max="15644" width="1.85546875" style="33" customWidth="1"/>
    <col min="15645" max="15645" width="11" style="33" customWidth="1"/>
    <col min="15646" max="15646" width="0.85546875" style="33" customWidth="1"/>
    <col min="15647" max="15647" width="1.85546875" style="33" customWidth="1"/>
    <col min="15648" max="15648" width="11.85546875" style="33" bestFit="1" customWidth="1"/>
    <col min="15649" max="15649" width="15.140625" style="33" bestFit="1" customWidth="1"/>
    <col min="15650" max="15650" width="5" style="33" customWidth="1"/>
    <col min="15651" max="15651" width="10.28515625" style="33" bestFit="1" customWidth="1"/>
    <col min="15652" max="15652" width="5" style="33" customWidth="1"/>
    <col min="15653" max="15653" width="10.28515625" style="33" bestFit="1" customWidth="1"/>
    <col min="15654" max="15656" width="9" style="33"/>
    <col min="15657" max="15657" width="10.28515625" style="33" bestFit="1" customWidth="1"/>
    <col min="15658" max="15886" width="9" style="33"/>
    <col min="15887" max="15887" width="3.7109375" style="33" customWidth="1"/>
    <col min="15888" max="15888" width="4.85546875" style="33" customWidth="1"/>
    <col min="15889" max="15889" width="5.28515625" style="33" customWidth="1"/>
    <col min="15890" max="15890" width="31.140625" style="33" customWidth="1"/>
    <col min="15891" max="15891" width="7.7109375" style="33" customWidth="1"/>
    <col min="15892" max="15892" width="2.28515625" style="33" customWidth="1"/>
    <col min="15893" max="15893" width="11.7109375" style="33" customWidth="1"/>
    <col min="15894" max="15894" width="2.42578125" style="33" customWidth="1"/>
    <col min="15895" max="15895" width="11.7109375" style="33" customWidth="1"/>
    <col min="15896" max="15896" width="2.28515625" style="33" customWidth="1"/>
    <col min="15897" max="15897" width="10.85546875" style="33" customWidth="1"/>
    <col min="15898" max="15898" width="2.28515625" style="33" customWidth="1"/>
    <col min="15899" max="15899" width="11.140625" style="33" customWidth="1"/>
    <col min="15900" max="15900" width="1.85546875" style="33" customWidth="1"/>
    <col min="15901" max="15901" width="11" style="33" customWidth="1"/>
    <col min="15902" max="15902" width="0.85546875" style="33" customWidth="1"/>
    <col min="15903" max="15903" width="1.85546875" style="33" customWidth="1"/>
    <col min="15904" max="15904" width="11.85546875" style="33" bestFit="1" customWidth="1"/>
    <col min="15905" max="15905" width="15.140625" style="33" bestFit="1" customWidth="1"/>
    <col min="15906" max="15906" width="5" style="33" customWidth="1"/>
    <col min="15907" max="15907" width="10.28515625" style="33" bestFit="1" customWidth="1"/>
    <col min="15908" max="15908" width="5" style="33" customWidth="1"/>
    <col min="15909" max="15909" width="10.28515625" style="33" bestFit="1" customWidth="1"/>
    <col min="15910" max="15912" width="9" style="33"/>
    <col min="15913" max="15913" width="10.28515625" style="33" bestFit="1" customWidth="1"/>
    <col min="15914" max="16142" width="9" style="33"/>
    <col min="16143" max="16143" width="3.7109375" style="33" customWidth="1"/>
    <col min="16144" max="16144" width="4.85546875" style="33" customWidth="1"/>
    <col min="16145" max="16145" width="5.28515625" style="33" customWidth="1"/>
    <col min="16146" max="16146" width="31.140625" style="33" customWidth="1"/>
    <col min="16147" max="16147" width="7.7109375" style="33" customWidth="1"/>
    <col min="16148" max="16148" width="2.28515625" style="33" customWidth="1"/>
    <col min="16149" max="16149" width="11.7109375" style="33" customWidth="1"/>
    <col min="16150" max="16150" width="2.42578125" style="33" customWidth="1"/>
    <col min="16151" max="16151" width="11.7109375" style="33" customWidth="1"/>
    <col min="16152" max="16152" width="2.28515625" style="33" customWidth="1"/>
    <col min="16153" max="16153" width="10.85546875" style="33" customWidth="1"/>
    <col min="16154" max="16154" width="2.28515625" style="33" customWidth="1"/>
    <col min="16155" max="16155" width="11.140625" style="33" customWidth="1"/>
    <col min="16156" max="16156" width="1.85546875" style="33" customWidth="1"/>
    <col min="16157" max="16157" width="11" style="33" customWidth="1"/>
    <col min="16158" max="16158" width="0.85546875" style="33" customWidth="1"/>
    <col min="16159" max="16159" width="1.85546875" style="33" customWidth="1"/>
    <col min="16160" max="16160" width="11.85546875" style="33" bestFit="1" customWidth="1"/>
    <col min="16161" max="16161" width="15.140625" style="33" bestFit="1" customWidth="1"/>
    <col min="16162" max="16162" width="5" style="33" customWidth="1"/>
    <col min="16163" max="16163" width="10.28515625" style="33" bestFit="1" customWidth="1"/>
    <col min="16164" max="16164" width="5" style="33" customWidth="1"/>
    <col min="16165" max="16165" width="10.28515625" style="33" bestFit="1" customWidth="1"/>
    <col min="16166" max="16168" width="9" style="33"/>
    <col min="16169" max="16169" width="10.28515625" style="33" bestFit="1" customWidth="1"/>
    <col min="16170" max="16384" width="9" style="33"/>
  </cols>
  <sheetData>
    <row r="1" spans="1:35" s="51" customFormat="1" ht="21" x14ac:dyDescent="0.5">
      <c r="A1" s="929" t="str">
        <f>'سر برگ صفحات'!A1</f>
        <v>شرکت نمونه (سهامی عام)</v>
      </c>
      <c r="B1" s="929"/>
      <c r="C1" s="929"/>
      <c r="D1" s="929"/>
      <c r="E1" s="929"/>
      <c r="F1" s="929"/>
      <c r="G1" s="929"/>
      <c r="H1" s="929"/>
      <c r="I1" s="929"/>
      <c r="J1" s="929"/>
      <c r="K1" s="929"/>
      <c r="L1" s="929"/>
      <c r="M1" s="929"/>
      <c r="N1" s="929"/>
      <c r="O1" s="929"/>
      <c r="P1" s="929"/>
      <c r="Q1" s="929"/>
      <c r="R1" s="929"/>
      <c r="S1" s="929"/>
      <c r="T1" s="929"/>
      <c r="U1" s="929"/>
      <c r="V1" s="929"/>
      <c r="W1" s="929"/>
      <c r="X1" s="929"/>
      <c r="Y1" s="929"/>
      <c r="Z1" s="929"/>
      <c r="AA1" s="929"/>
      <c r="AB1" s="929"/>
      <c r="AC1" s="929"/>
      <c r="AD1" s="929"/>
      <c r="AE1" s="49"/>
      <c r="AF1" s="50"/>
      <c r="AG1" s="50"/>
      <c r="AH1" s="49"/>
      <c r="AI1" s="49"/>
    </row>
    <row r="2" spans="1:35" s="51" customFormat="1" ht="21" x14ac:dyDescent="0.5">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49"/>
      <c r="AF2" s="50"/>
      <c r="AG2" s="50"/>
      <c r="AH2" s="49"/>
      <c r="AI2" s="49"/>
    </row>
    <row r="3" spans="1:35" s="51" customFormat="1" ht="21" x14ac:dyDescent="0.5">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930"/>
      <c r="S3" s="930"/>
      <c r="T3" s="930"/>
      <c r="U3" s="930"/>
      <c r="V3" s="930"/>
      <c r="W3" s="930"/>
      <c r="X3" s="930"/>
      <c r="Y3" s="930"/>
      <c r="Z3" s="930"/>
      <c r="AA3" s="930"/>
      <c r="AB3" s="930"/>
      <c r="AC3" s="930"/>
      <c r="AD3" s="930"/>
      <c r="AE3" s="49"/>
      <c r="AF3" s="50"/>
      <c r="AG3" s="50"/>
      <c r="AH3" s="49"/>
      <c r="AI3" s="49"/>
    </row>
    <row r="4" spans="1:35" s="51" customFormat="1" ht="21" x14ac:dyDescent="0.5">
      <c r="A4" s="394"/>
      <c r="B4" s="394"/>
      <c r="C4" s="394"/>
      <c r="D4" s="394"/>
      <c r="E4" s="593"/>
      <c r="F4" s="593"/>
      <c r="G4" s="593"/>
      <c r="H4" s="593"/>
      <c r="I4" s="593"/>
      <c r="J4" s="593"/>
      <c r="K4" s="593"/>
      <c r="L4" s="593"/>
      <c r="M4" s="593"/>
      <c r="N4" s="593"/>
      <c r="O4" s="593"/>
      <c r="P4" s="593"/>
      <c r="Q4" s="593"/>
      <c r="R4" s="593"/>
      <c r="S4" s="593"/>
      <c r="T4" s="593"/>
      <c r="U4" s="593"/>
      <c r="V4" s="593"/>
      <c r="W4" s="968" t="s">
        <v>354</v>
      </c>
      <c r="X4" s="968"/>
      <c r="Y4" s="968"/>
      <c r="Z4" s="593"/>
      <c r="AA4" s="593"/>
      <c r="AB4" s="593"/>
      <c r="AC4" s="593"/>
      <c r="AD4" s="593"/>
      <c r="AE4" s="49"/>
      <c r="AF4" s="50"/>
      <c r="AG4" s="50"/>
      <c r="AH4" s="49"/>
      <c r="AI4" s="49"/>
    </row>
    <row r="5" spans="1:35" s="563" customFormat="1" ht="45" x14ac:dyDescent="0.25">
      <c r="A5" s="567"/>
      <c r="B5" s="459"/>
      <c r="C5" s="568"/>
      <c r="D5" s="462"/>
      <c r="E5" s="581" t="s">
        <v>296</v>
      </c>
      <c r="F5" s="580"/>
      <c r="G5" s="581" t="s">
        <v>297</v>
      </c>
      <c r="H5" s="580"/>
      <c r="I5" s="581" t="s">
        <v>298</v>
      </c>
      <c r="J5" s="580"/>
      <c r="K5" s="581" t="s">
        <v>299</v>
      </c>
      <c r="L5" s="580"/>
      <c r="M5" s="581" t="s">
        <v>300</v>
      </c>
      <c r="N5" s="580"/>
      <c r="O5" s="581" t="s">
        <v>301</v>
      </c>
      <c r="P5" s="580"/>
      <c r="Q5" s="581" t="s">
        <v>302</v>
      </c>
      <c r="R5" s="580"/>
      <c r="S5" s="581" t="s">
        <v>303</v>
      </c>
      <c r="T5" s="580"/>
      <c r="U5" s="581" t="s">
        <v>197</v>
      </c>
      <c r="V5" s="582"/>
      <c r="W5" s="581" t="s">
        <v>304</v>
      </c>
      <c r="X5" s="580"/>
      <c r="Y5" s="581" t="s">
        <v>305</v>
      </c>
      <c r="Z5" s="582"/>
      <c r="AA5" s="581" t="s">
        <v>306</v>
      </c>
      <c r="AB5" s="580"/>
      <c r="AC5" s="581" t="s">
        <v>197</v>
      </c>
      <c r="AD5" s="583"/>
      <c r="AF5" s="564"/>
      <c r="AG5" s="564"/>
    </row>
    <row r="6" spans="1:35" ht="17.100000000000001" customHeight="1" x14ac:dyDescent="0.25">
      <c r="B6" s="79" t="s">
        <v>920</v>
      </c>
      <c r="C6" s="79"/>
    </row>
    <row r="7" spans="1:35" x14ac:dyDescent="0.25">
      <c r="C7" s="559" t="str">
        <f>CONCATENATE("مانده در ابتدای سال"," ",'سر برگ صفحات'!A11)</f>
        <v>مانده در ابتدای سال 1397</v>
      </c>
      <c r="E7" s="587"/>
      <c r="F7" s="587"/>
      <c r="G7" s="587"/>
      <c r="H7" s="587"/>
      <c r="I7" s="587"/>
      <c r="J7" s="587"/>
      <c r="K7" s="587"/>
      <c r="L7" s="587"/>
      <c r="M7" s="587"/>
      <c r="N7" s="587"/>
      <c r="O7" s="587"/>
      <c r="P7" s="587"/>
      <c r="Q7" s="587"/>
      <c r="R7" s="587"/>
      <c r="S7" s="587"/>
      <c r="T7" s="587"/>
      <c r="U7" s="587">
        <f>SUM(E7:S7)</f>
        <v>0</v>
      </c>
      <c r="V7" s="587"/>
      <c r="W7" s="587"/>
      <c r="X7" s="587"/>
      <c r="Y7" s="587"/>
      <c r="Z7" s="587"/>
      <c r="AA7" s="587"/>
      <c r="AB7" s="587"/>
      <c r="AC7" s="587">
        <f>SUM(U7:AA7)</f>
        <v>0</v>
      </c>
    </row>
    <row r="8" spans="1:35" x14ac:dyDescent="0.25">
      <c r="C8" s="27" t="s">
        <v>184</v>
      </c>
      <c r="E8" s="587"/>
      <c r="F8" s="587"/>
      <c r="G8" s="587"/>
      <c r="H8" s="587"/>
      <c r="I8" s="587"/>
      <c r="J8" s="587"/>
      <c r="K8" s="587"/>
      <c r="L8" s="587"/>
      <c r="M8" s="587"/>
      <c r="N8" s="587"/>
      <c r="O8" s="587"/>
      <c r="P8" s="587"/>
      <c r="Q8" s="587"/>
      <c r="R8" s="587"/>
      <c r="S8" s="587"/>
      <c r="T8" s="587"/>
      <c r="U8" s="587">
        <f t="shared" ref="U8:U14" si="0">SUM(E8:S8)</f>
        <v>0</v>
      </c>
      <c r="V8" s="587"/>
      <c r="W8" s="587"/>
      <c r="X8" s="587"/>
      <c r="Y8" s="587"/>
      <c r="Z8" s="587"/>
      <c r="AA8" s="587"/>
      <c r="AB8" s="587"/>
      <c r="AC8" s="587">
        <f t="shared" ref="AC8:AC14" si="1">SUM(U8:AA8)</f>
        <v>0</v>
      </c>
    </row>
    <row r="9" spans="1:35" x14ac:dyDescent="0.25">
      <c r="C9" s="27" t="s">
        <v>314</v>
      </c>
      <c r="E9" s="587"/>
      <c r="F9" s="587"/>
      <c r="G9" s="587"/>
      <c r="H9" s="587"/>
      <c r="I9" s="587"/>
      <c r="J9" s="587"/>
      <c r="K9" s="587"/>
      <c r="L9" s="587"/>
      <c r="M9" s="587"/>
      <c r="N9" s="587"/>
      <c r="O9" s="587"/>
      <c r="P9" s="587"/>
      <c r="Q9" s="587"/>
      <c r="R9" s="587"/>
      <c r="S9" s="587"/>
      <c r="T9" s="587"/>
      <c r="U9" s="587">
        <f t="shared" si="0"/>
        <v>0</v>
      </c>
      <c r="V9" s="587"/>
      <c r="W9" s="587"/>
      <c r="X9" s="587"/>
      <c r="Y9" s="587"/>
      <c r="Z9" s="587"/>
      <c r="AA9" s="587"/>
      <c r="AB9" s="587"/>
      <c r="AC9" s="587">
        <f t="shared" si="1"/>
        <v>0</v>
      </c>
    </row>
    <row r="10" spans="1:35" x14ac:dyDescent="0.25">
      <c r="C10" s="27" t="s">
        <v>315</v>
      </c>
      <c r="E10" s="587"/>
      <c r="F10" s="587"/>
      <c r="G10" s="587"/>
      <c r="H10" s="587"/>
      <c r="I10" s="587"/>
      <c r="J10" s="587"/>
      <c r="K10" s="587"/>
      <c r="L10" s="587"/>
      <c r="M10" s="587"/>
      <c r="N10" s="587"/>
      <c r="O10" s="587"/>
      <c r="P10" s="587"/>
      <c r="Q10" s="587"/>
      <c r="R10" s="587"/>
      <c r="S10" s="587"/>
      <c r="T10" s="587"/>
      <c r="U10" s="587">
        <f t="shared" si="0"/>
        <v>0</v>
      </c>
      <c r="V10" s="587"/>
      <c r="W10" s="587"/>
      <c r="X10" s="587"/>
      <c r="Y10" s="587"/>
      <c r="Z10" s="587"/>
      <c r="AA10" s="587"/>
      <c r="AB10" s="587"/>
      <c r="AC10" s="587">
        <f t="shared" si="1"/>
        <v>0</v>
      </c>
    </row>
    <row r="11" spans="1:35" x14ac:dyDescent="0.25">
      <c r="C11" s="27" t="s">
        <v>308</v>
      </c>
      <c r="E11" s="587"/>
      <c r="F11" s="587"/>
      <c r="G11" s="587"/>
      <c r="H11" s="587"/>
      <c r="I11" s="587"/>
      <c r="J11" s="587"/>
      <c r="K11" s="587"/>
      <c r="L11" s="587"/>
      <c r="M11" s="587"/>
      <c r="N11" s="587"/>
      <c r="O11" s="587"/>
      <c r="P11" s="587"/>
      <c r="Q11" s="587"/>
      <c r="R11" s="587"/>
      <c r="S11" s="587"/>
      <c r="T11" s="587"/>
      <c r="U11" s="587">
        <f t="shared" si="0"/>
        <v>0</v>
      </c>
      <c r="V11" s="587"/>
      <c r="W11" s="587"/>
      <c r="X11" s="587"/>
      <c r="Y11" s="587"/>
      <c r="Z11" s="587"/>
      <c r="AA11" s="587"/>
      <c r="AB11" s="587"/>
      <c r="AC11" s="587">
        <f t="shared" si="1"/>
        <v>0</v>
      </c>
    </row>
    <row r="12" spans="1:35" x14ac:dyDescent="0.25">
      <c r="C12" s="27" t="s">
        <v>311</v>
      </c>
      <c r="E12" s="587"/>
      <c r="F12" s="587"/>
      <c r="G12" s="587"/>
      <c r="H12" s="587"/>
      <c r="I12" s="587"/>
      <c r="J12" s="587"/>
      <c r="K12" s="587"/>
      <c r="L12" s="587"/>
      <c r="M12" s="587"/>
      <c r="N12" s="587"/>
      <c r="O12" s="587"/>
      <c r="P12" s="587"/>
      <c r="Q12" s="587"/>
      <c r="R12" s="587"/>
      <c r="S12" s="587"/>
      <c r="T12" s="587"/>
      <c r="U12" s="587">
        <f t="shared" si="0"/>
        <v>0</v>
      </c>
      <c r="V12" s="587"/>
      <c r="W12" s="587"/>
      <c r="X12" s="587"/>
      <c r="Y12" s="587"/>
      <c r="Z12" s="587"/>
      <c r="AA12" s="587"/>
      <c r="AB12" s="587"/>
      <c r="AC12" s="587">
        <f t="shared" si="1"/>
        <v>0</v>
      </c>
    </row>
    <row r="13" spans="1:35" x14ac:dyDescent="0.25">
      <c r="C13" s="560" t="s">
        <v>312</v>
      </c>
      <c r="E13" s="587"/>
      <c r="F13" s="587"/>
      <c r="G13" s="587"/>
      <c r="H13" s="587"/>
      <c r="I13" s="587"/>
      <c r="J13" s="587"/>
      <c r="K13" s="587"/>
      <c r="L13" s="587"/>
      <c r="M13" s="587"/>
      <c r="N13" s="587"/>
      <c r="O13" s="587"/>
      <c r="P13" s="587"/>
      <c r="Q13" s="587"/>
      <c r="R13" s="587"/>
      <c r="S13" s="587"/>
      <c r="T13" s="587"/>
      <c r="U13" s="587">
        <f t="shared" si="0"/>
        <v>0</v>
      </c>
      <c r="V13" s="587"/>
      <c r="W13" s="587"/>
      <c r="X13" s="587"/>
      <c r="Y13" s="587"/>
      <c r="Z13" s="587"/>
      <c r="AA13" s="587"/>
      <c r="AB13" s="587"/>
      <c r="AC13" s="587">
        <f t="shared" si="1"/>
        <v>0</v>
      </c>
    </row>
    <row r="14" spans="1:35" ht="19.5" x14ac:dyDescent="0.25">
      <c r="C14" s="27" t="s">
        <v>313</v>
      </c>
      <c r="D14" s="300"/>
      <c r="E14" s="594"/>
      <c r="F14" s="595"/>
      <c r="G14" s="594"/>
      <c r="H14" s="595"/>
      <c r="I14" s="594"/>
      <c r="J14" s="595"/>
      <c r="K14" s="594"/>
      <c r="L14" s="595"/>
      <c r="M14" s="594"/>
      <c r="N14" s="595"/>
      <c r="O14" s="594"/>
      <c r="P14" s="595"/>
      <c r="Q14" s="594"/>
      <c r="R14" s="595"/>
      <c r="S14" s="594"/>
      <c r="T14" s="595"/>
      <c r="U14" s="755">
        <f t="shared" si="0"/>
        <v>0</v>
      </c>
      <c r="V14" s="596"/>
      <c r="W14" s="594"/>
      <c r="X14" s="595"/>
      <c r="Y14" s="594"/>
      <c r="Z14" s="596"/>
      <c r="AA14" s="594"/>
      <c r="AB14" s="595"/>
      <c r="AC14" s="755">
        <f t="shared" si="1"/>
        <v>0</v>
      </c>
    </row>
    <row r="15" spans="1:35" x14ac:dyDescent="0.25">
      <c r="C15" s="565" t="str">
        <f>CONCATENATE("مانده در پایان سال"," ",'سر برگ صفحات'!A11)</f>
        <v>مانده در پایان سال 1397</v>
      </c>
      <c r="E15" s="587">
        <f>SUM(E7:E14)</f>
        <v>0</v>
      </c>
      <c r="F15" s="587"/>
      <c r="G15" s="587">
        <f>SUM(G7:G14)</f>
        <v>0</v>
      </c>
      <c r="H15" s="587"/>
      <c r="I15" s="587">
        <f>SUM(I7:I14)</f>
        <v>0</v>
      </c>
      <c r="J15" s="587"/>
      <c r="K15" s="587">
        <f>SUM(K7:K14)</f>
        <v>0</v>
      </c>
      <c r="L15" s="587"/>
      <c r="M15" s="587">
        <f>SUM(M7:M14)</f>
        <v>0</v>
      </c>
      <c r="N15" s="587"/>
      <c r="O15" s="587">
        <f>SUM(O7:O14)</f>
        <v>0</v>
      </c>
      <c r="P15" s="587"/>
      <c r="Q15" s="587">
        <f>SUM(Q7:Q14)</f>
        <v>0</v>
      </c>
      <c r="R15" s="587"/>
      <c r="S15" s="587">
        <f>SUM(S7:S14)</f>
        <v>0</v>
      </c>
      <c r="T15" s="587"/>
      <c r="U15" s="587">
        <f>SUM(U7:U14)</f>
        <v>0</v>
      </c>
      <c r="V15" s="587"/>
      <c r="W15" s="587">
        <f>SUM(W7:W14)</f>
        <v>0</v>
      </c>
      <c r="X15" s="587"/>
      <c r="Y15" s="587">
        <f>SUM(Y7:Y14)</f>
        <v>0</v>
      </c>
      <c r="Z15" s="587"/>
      <c r="AA15" s="587">
        <f>SUM(AA7:AA14)</f>
        <v>0</v>
      </c>
      <c r="AB15" s="587"/>
      <c r="AC15" s="587">
        <f>SUM(AC7:AC14)</f>
        <v>0</v>
      </c>
    </row>
    <row r="16" spans="1:35" ht="19.5" x14ac:dyDescent="0.25">
      <c r="C16" s="27" t="s">
        <v>184</v>
      </c>
      <c r="E16" s="587"/>
      <c r="F16" s="587"/>
      <c r="G16" s="587"/>
      <c r="H16" s="587"/>
      <c r="I16" s="587"/>
      <c r="J16" s="587"/>
      <c r="K16" s="587"/>
      <c r="L16" s="587"/>
      <c r="M16" s="587"/>
      <c r="N16" s="587"/>
      <c r="O16" s="587"/>
      <c r="P16" s="587"/>
      <c r="Q16" s="587"/>
      <c r="R16" s="587"/>
      <c r="S16" s="587"/>
      <c r="T16" s="587"/>
      <c r="U16" s="587">
        <f>SUM(E16:S16)</f>
        <v>0</v>
      </c>
      <c r="V16" s="587"/>
      <c r="W16" s="595"/>
      <c r="X16" s="587"/>
      <c r="Y16" s="595"/>
      <c r="Z16" s="587"/>
      <c r="AA16" s="595"/>
      <c r="AB16" s="587"/>
      <c r="AC16" s="587">
        <f>SUM(U16:AA16)</f>
        <v>0</v>
      </c>
    </row>
    <row r="17" spans="1:30" ht="19.5" x14ac:dyDescent="0.25">
      <c r="C17" s="27" t="s">
        <v>314</v>
      </c>
      <c r="E17" s="587"/>
      <c r="F17" s="587"/>
      <c r="G17" s="587"/>
      <c r="H17" s="587"/>
      <c r="I17" s="587"/>
      <c r="J17" s="587"/>
      <c r="K17" s="587"/>
      <c r="L17" s="587"/>
      <c r="M17" s="587"/>
      <c r="N17" s="587"/>
      <c r="O17" s="587"/>
      <c r="P17" s="587"/>
      <c r="Q17" s="587"/>
      <c r="R17" s="587"/>
      <c r="S17" s="587"/>
      <c r="T17" s="587"/>
      <c r="U17" s="587">
        <f t="shared" ref="U17:U22" si="2">SUM(E17:S17)</f>
        <v>0</v>
      </c>
      <c r="V17" s="587"/>
      <c r="W17" s="597"/>
      <c r="X17" s="597"/>
      <c r="Y17" s="597"/>
      <c r="Z17" s="587"/>
      <c r="AA17" s="597"/>
      <c r="AB17" s="597"/>
      <c r="AC17" s="587">
        <f t="shared" ref="AC17:AC22" si="3">SUM(U17:AA17)</f>
        <v>0</v>
      </c>
    </row>
    <row r="18" spans="1:30" ht="19.5" x14ac:dyDescent="0.25">
      <c r="C18" s="27" t="s">
        <v>315</v>
      </c>
      <c r="E18" s="587"/>
      <c r="F18" s="587"/>
      <c r="G18" s="587"/>
      <c r="H18" s="587"/>
      <c r="I18" s="587"/>
      <c r="J18" s="587"/>
      <c r="K18" s="587"/>
      <c r="L18" s="587"/>
      <c r="M18" s="587"/>
      <c r="N18" s="587"/>
      <c r="O18" s="587"/>
      <c r="P18" s="587"/>
      <c r="Q18" s="587"/>
      <c r="R18" s="587"/>
      <c r="S18" s="587"/>
      <c r="T18" s="587"/>
      <c r="U18" s="587">
        <f t="shared" si="2"/>
        <v>0</v>
      </c>
      <c r="V18" s="587"/>
      <c r="W18" s="597"/>
      <c r="X18" s="597"/>
      <c r="Y18" s="597"/>
      <c r="Z18" s="587"/>
      <c r="AA18" s="597"/>
      <c r="AB18" s="597"/>
      <c r="AC18" s="587">
        <f t="shared" si="3"/>
        <v>0</v>
      </c>
    </row>
    <row r="19" spans="1:30" ht="19.5" x14ac:dyDescent="0.25">
      <c r="B19" s="89"/>
      <c r="C19" s="27" t="s">
        <v>308</v>
      </c>
      <c r="E19" s="587"/>
      <c r="F19" s="587"/>
      <c r="G19" s="587"/>
      <c r="H19" s="587"/>
      <c r="I19" s="587"/>
      <c r="J19" s="587"/>
      <c r="K19" s="587"/>
      <c r="L19" s="587"/>
      <c r="M19" s="587"/>
      <c r="N19" s="587"/>
      <c r="O19" s="587"/>
      <c r="P19" s="587"/>
      <c r="Q19" s="587"/>
      <c r="R19" s="587"/>
      <c r="S19" s="587"/>
      <c r="T19" s="587"/>
      <c r="U19" s="587">
        <f t="shared" si="2"/>
        <v>0</v>
      </c>
      <c r="V19" s="587"/>
      <c r="W19" s="587"/>
      <c r="X19" s="587"/>
      <c r="Y19" s="587"/>
      <c r="Z19" s="587"/>
      <c r="AA19" s="587"/>
      <c r="AB19" s="587"/>
      <c r="AC19" s="587">
        <f t="shared" si="3"/>
        <v>0</v>
      </c>
    </row>
    <row r="20" spans="1:30" x14ac:dyDescent="0.25">
      <c r="C20" s="27" t="s">
        <v>311</v>
      </c>
      <c r="E20" s="587"/>
      <c r="F20" s="587"/>
      <c r="G20" s="587"/>
      <c r="H20" s="587"/>
      <c r="I20" s="587"/>
      <c r="J20" s="587"/>
      <c r="K20" s="587"/>
      <c r="L20" s="587"/>
      <c r="M20" s="587"/>
      <c r="N20" s="587"/>
      <c r="O20" s="587"/>
      <c r="P20" s="587"/>
      <c r="Q20" s="587"/>
      <c r="R20" s="587"/>
      <c r="S20" s="587"/>
      <c r="T20" s="587"/>
      <c r="U20" s="587">
        <f t="shared" si="2"/>
        <v>0</v>
      </c>
      <c r="V20" s="587"/>
      <c r="W20" s="587"/>
      <c r="X20" s="587"/>
      <c r="Y20" s="587"/>
      <c r="Z20" s="587"/>
      <c r="AA20" s="587"/>
      <c r="AB20" s="587"/>
      <c r="AC20" s="587">
        <f t="shared" si="3"/>
        <v>0</v>
      </c>
    </row>
    <row r="21" spans="1:30" x14ac:dyDescent="0.25">
      <c r="C21" s="560" t="s">
        <v>312</v>
      </c>
      <c r="E21" s="587"/>
      <c r="F21" s="587"/>
      <c r="G21" s="587"/>
      <c r="H21" s="587"/>
      <c r="I21" s="587"/>
      <c r="J21" s="587"/>
      <c r="K21" s="587"/>
      <c r="L21" s="587"/>
      <c r="M21" s="587"/>
      <c r="N21" s="587"/>
      <c r="O21" s="587"/>
      <c r="P21" s="587"/>
      <c r="Q21" s="587"/>
      <c r="R21" s="587"/>
      <c r="S21" s="587"/>
      <c r="T21" s="587"/>
      <c r="U21" s="587">
        <f t="shared" si="2"/>
        <v>0</v>
      </c>
      <c r="V21" s="587"/>
      <c r="W21" s="587"/>
      <c r="X21" s="587"/>
      <c r="Y21" s="587"/>
      <c r="Z21" s="587"/>
      <c r="AA21" s="587"/>
      <c r="AB21" s="587"/>
      <c r="AC21" s="587">
        <f t="shared" si="3"/>
        <v>0</v>
      </c>
    </row>
    <row r="22" spans="1:30" ht="19.5" x14ac:dyDescent="0.25">
      <c r="C22" s="27" t="s">
        <v>313</v>
      </c>
      <c r="D22" s="300"/>
      <c r="E22" s="594"/>
      <c r="F22" s="595"/>
      <c r="G22" s="594"/>
      <c r="H22" s="595"/>
      <c r="I22" s="594"/>
      <c r="J22" s="595"/>
      <c r="K22" s="594"/>
      <c r="L22" s="595"/>
      <c r="M22" s="594"/>
      <c r="N22" s="595"/>
      <c r="O22" s="594"/>
      <c r="P22" s="595"/>
      <c r="Q22" s="594"/>
      <c r="R22" s="595"/>
      <c r="S22" s="594"/>
      <c r="T22" s="595"/>
      <c r="U22" s="587">
        <f t="shared" si="2"/>
        <v>0</v>
      </c>
      <c r="V22" s="596"/>
      <c r="W22" s="594"/>
      <c r="X22" s="595"/>
      <c r="Y22" s="594"/>
      <c r="Z22" s="596"/>
      <c r="AA22" s="594"/>
      <c r="AB22" s="595"/>
      <c r="AC22" s="587">
        <f t="shared" si="3"/>
        <v>0</v>
      </c>
    </row>
    <row r="23" spans="1:30" ht="18.75" thickBot="1" x14ac:dyDescent="0.3">
      <c r="C23" s="565" t="str">
        <f>CONCATENATE("مانده در پایان سال"," ",'سر برگ صفحات'!A12)</f>
        <v>مانده در پایان سال 1398</v>
      </c>
      <c r="E23" s="592">
        <f>SUM(E15:E22)</f>
        <v>0</v>
      </c>
      <c r="G23" s="592">
        <f>SUM(G15:G22)</f>
        <v>0</v>
      </c>
      <c r="I23" s="592">
        <f>SUM(I15:I22)</f>
        <v>0</v>
      </c>
      <c r="K23" s="592">
        <f>SUM(K15:K22)</f>
        <v>0</v>
      </c>
      <c r="M23" s="592">
        <f>SUM(M15:M22)</f>
        <v>0</v>
      </c>
      <c r="O23" s="592">
        <f>SUM(O15:O22)</f>
        <v>0</v>
      </c>
      <c r="Q23" s="592">
        <f>SUM(Q15:Q22)</f>
        <v>0</v>
      </c>
      <c r="S23" s="592">
        <f>SUM(S15:S22)</f>
        <v>0</v>
      </c>
      <c r="U23" s="592">
        <f>SUM(U15:U22)</f>
        <v>0</v>
      </c>
      <c r="W23" s="592">
        <f>SUM(W15:W22)</f>
        <v>0</v>
      </c>
      <c r="Y23" s="592">
        <f>SUM(Y15:Y22)</f>
        <v>0</v>
      </c>
      <c r="AA23" s="592">
        <f>SUM(AA15:AA22)</f>
        <v>0</v>
      </c>
      <c r="AC23" s="592">
        <f>SUM(AC15:AC22)</f>
        <v>0</v>
      </c>
    </row>
    <row r="24" spans="1:30" ht="19.5" thickTop="1" thickBot="1" x14ac:dyDescent="0.3">
      <c r="C24" s="565" t="str">
        <f>CONCATENATE("مبلغ دفتری در پایان سال"," ",'سر برگ صفحات'!A12)</f>
        <v>مبلغ دفتری در پایان سال 1398</v>
      </c>
      <c r="E24" s="592">
        <f>'16'!E23-ادامه16!E23</f>
        <v>0</v>
      </c>
      <c r="G24" s="592">
        <f>'16'!G23-ادامه16!G23</f>
        <v>0</v>
      </c>
      <c r="I24" s="592">
        <f>'16'!I23-ادامه16!I23</f>
        <v>0</v>
      </c>
      <c r="K24" s="592">
        <f>'16'!K23-ادامه16!K23</f>
        <v>0</v>
      </c>
      <c r="M24" s="592">
        <f>'16'!M23-ادامه16!M23</f>
        <v>0</v>
      </c>
      <c r="O24" s="592">
        <f>'16'!O23-ادامه16!O23</f>
        <v>0</v>
      </c>
      <c r="Q24" s="592">
        <f>'16'!Q23-ادامه16!Q23</f>
        <v>0</v>
      </c>
      <c r="S24" s="592">
        <f>'16'!S23-ادامه16!S23</f>
        <v>0</v>
      </c>
      <c r="U24" s="592">
        <f>SUM(E24:S24)</f>
        <v>0</v>
      </c>
      <c r="W24" s="592">
        <f>'16'!W23-ادامه16!W23</f>
        <v>0</v>
      </c>
      <c r="Y24" s="592">
        <f>'16'!Y23-ادامه16!Y23</f>
        <v>0</v>
      </c>
      <c r="AA24" s="592">
        <f>'16'!AA23-ادامه16!AA23</f>
        <v>0</v>
      </c>
      <c r="AC24" s="592">
        <f>SUM(U24:AA24)</f>
        <v>0</v>
      </c>
    </row>
    <row r="25" spans="1:30" ht="19.5" thickTop="1" thickBot="1" x14ac:dyDescent="0.3">
      <c r="C25" s="565" t="str">
        <f>CONCATENATE("مبلغ دفتری در پایان سال"," ",'سر برگ صفحات'!A11)</f>
        <v>مبلغ دفتری در پایان سال 1397</v>
      </c>
      <c r="E25" s="592">
        <f>'16'!E15-ادامه16!E15</f>
        <v>0</v>
      </c>
      <c r="G25" s="592">
        <f>'16'!G15-ادامه16!G15</f>
        <v>0</v>
      </c>
      <c r="I25" s="592">
        <f>'16'!I15-ادامه16!I15</f>
        <v>0</v>
      </c>
      <c r="K25" s="592">
        <f>'16'!K15-ادامه16!K15</f>
        <v>0</v>
      </c>
      <c r="M25" s="592">
        <f>'16'!M15-ادامه16!M15</f>
        <v>0</v>
      </c>
      <c r="O25" s="592">
        <f>'16'!O15-ادامه16!O15</f>
        <v>0</v>
      </c>
      <c r="Q25" s="592">
        <f>'16'!Q15-ادامه16!Q15</f>
        <v>0</v>
      </c>
      <c r="S25" s="592">
        <f>'16'!S15-ادامه16!S15</f>
        <v>0</v>
      </c>
      <c r="U25" s="592">
        <f>SUM(E25:S25)</f>
        <v>0</v>
      </c>
      <c r="W25" s="592">
        <f>'16'!W15-ادامه16!W15</f>
        <v>0</v>
      </c>
      <c r="Y25" s="592">
        <f>'16'!Y15-ادامه16!Y15</f>
        <v>0</v>
      </c>
      <c r="AA25" s="592">
        <f>'16'!AA15-ادامه16!AA15</f>
        <v>0</v>
      </c>
      <c r="AC25" s="592">
        <f>SUM(U25:AA25)</f>
        <v>0</v>
      </c>
    </row>
    <row r="26" spans="1:30" ht="18.75" thickTop="1" x14ac:dyDescent="0.25"/>
    <row r="31" spans="1:30" x14ac:dyDescent="0.25">
      <c r="A31" s="875" t="s">
        <v>1239</v>
      </c>
      <c r="B31" s="875"/>
      <c r="C31" s="875"/>
      <c r="D31" s="875"/>
      <c r="E31" s="875"/>
      <c r="F31" s="875"/>
      <c r="G31" s="875"/>
      <c r="H31" s="875"/>
      <c r="I31" s="875"/>
      <c r="J31" s="875"/>
      <c r="K31" s="875"/>
      <c r="L31" s="875"/>
      <c r="M31" s="875"/>
      <c r="N31" s="875"/>
      <c r="O31" s="875"/>
      <c r="P31" s="875"/>
      <c r="Q31" s="875"/>
      <c r="R31" s="875"/>
      <c r="S31" s="875"/>
      <c r="T31" s="875"/>
      <c r="U31" s="875"/>
      <c r="V31" s="875"/>
      <c r="W31" s="875"/>
      <c r="X31" s="875"/>
      <c r="Y31" s="875"/>
      <c r="Z31" s="875"/>
      <c r="AA31" s="875"/>
      <c r="AB31" s="875"/>
      <c r="AC31" s="875"/>
      <c r="AD31" s="875"/>
    </row>
  </sheetData>
  <mergeCells count="5">
    <mergeCell ref="A31:AD31"/>
    <mergeCell ref="A1:AD1"/>
    <mergeCell ref="A2:AD2"/>
    <mergeCell ref="A3:AD3"/>
    <mergeCell ref="W4:Y4"/>
  </mergeCells>
  <pageMargins left="0.39370078740157483" right="0.39370078740157483" top="0.39370078740157483" bottom="0.78740157480314965" header="0.31496062992125984" footer="0.31496062992125984"/>
  <pageSetup scale="8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2"/>
  <sheetViews>
    <sheetView rightToLeft="1" view="pageBreakPreview" topLeftCell="A14" zoomScaleSheetLayoutView="100" workbookViewId="0"/>
  </sheetViews>
  <sheetFormatPr defaultRowHeight="15.75" x14ac:dyDescent="0.25"/>
  <cols>
    <col min="1" max="1" width="6.85546875" style="55" bestFit="1" customWidth="1"/>
    <col min="2" max="2" width="8.85546875" style="610" customWidth="1"/>
    <col min="3" max="3" width="1" style="610" customWidth="1"/>
    <col min="4" max="4" width="8.85546875" style="610" customWidth="1"/>
    <col min="5" max="5" width="1" style="610" customWidth="1"/>
    <col min="6" max="6" width="8.85546875" style="610" customWidth="1"/>
    <col min="7" max="7" width="1" style="610" customWidth="1"/>
    <col min="8" max="8" width="8.85546875" style="610" customWidth="1"/>
    <col min="9" max="9" width="1" style="610" customWidth="1"/>
    <col min="10" max="10" width="8.85546875" style="610" customWidth="1"/>
    <col min="11" max="11" width="1" style="610" customWidth="1"/>
    <col min="12" max="12" width="8.85546875" style="610" customWidth="1"/>
    <col min="13" max="13" width="1" style="610" customWidth="1"/>
    <col min="14" max="14" width="8.85546875" style="610" customWidth="1"/>
    <col min="15" max="15" width="0.85546875" style="610" customWidth="1"/>
    <col min="16" max="16" width="8.85546875" style="610" customWidth="1"/>
    <col min="17" max="17" width="2.85546875" style="610" customWidth="1"/>
    <col min="18" max="18" width="13.7109375" style="610" customWidth="1"/>
    <col min="19" max="19" width="0.85546875" style="610" customWidth="1"/>
    <col min="20" max="20" width="14.140625" style="610" customWidth="1"/>
    <col min="21" max="21" width="0.85546875" style="610" customWidth="1"/>
    <col min="22" max="22" width="11.7109375" style="610" customWidth="1"/>
    <col min="23" max="23" width="0.85546875" style="610" customWidth="1"/>
    <col min="24" max="24" width="11.7109375" style="610" customWidth="1"/>
    <col min="25" max="25" width="0.85546875" style="610" customWidth="1"/>
    <col min="26" max="26" width="11.7109375" style="610" customWidth="1"/>
    <col min="27" max="27" width="0.85546875" style="610" customWidth="1"/>
    <col min="28" max="28" width="11.7109375" style="610" customWidth="1"/>
    <col min="29" max="29" width="1" style="610" customWidth="1"/>
    <col min="30" max="30" width="9.85546875" style="610" customWidth="1"/>
    <col min="31" max="31" width="0.85546875" style="610" customWidth="1"/>
    <col min="32" max="32" width="11.7109375" style="610" customWidth="1"/>
    <col min="33" max="33" width="1" style="610" customWidth="1"/>
    <col min="34" max="34" width="11.7109375" style="610" customWidth="1"/>
    <col min="35" max="35" width="0.85546875" style="610" customWidth="1"/>
    <col min="36" max="36" width="11.7109375" style="610" customWidth="1"/>
    <col min="37" max="37" width="1.85546875" style="610" customWidth="1"/>
    <col min="38" max="38" width="11.7109375" style="611" customWidth="1"/>
    <col min="39" max="39" width="15.140625" style="611" bestFit="1" customWidth="1"/>
    <col min="40" max="40" width="5" style="610" customWidth="1"/>
    <col min="41" max="41" width="10.28515625" style="610" bestFit="1" customWidth="1"/>
    <col min="42" max="42" width="5" style="610" customWidth="1"/>
    <col min="43" max="43" width="10.28515625" style="610" bestFit="1" customWidth="1"/>
    <col min="44" max="46" width="9" style="610"/>
    <col min="47" max="47" width="10.28515625" style="610" bestFit="1" customWidth="1"/>
    <col min="48" max="276" width="9" style="610"/>
    <col min="277" max="277" width="3.7109375" style="610" customWidth="1"/>
    <col min="278" max="278" width="4.85546875" style="610" customWidth="1"/>
    <col min="279" max="279" width="5.28515625" style="610" customWidth="1"/>
    <col min="280" max="280" width="31.140625" style="610" customWidth="1"/>
    <col min="281" max="281" width="7.7109375" style="610" customWidth="1"/>
    <col min="282" max="282" width="2.28515625" style="610" customWidth="1"/>
    <col min="283" max="283" width="11.7109375" style="610" customWidth="1"/>
    <col min="284" max="284" width="2.42578125" style="610" customWidth="1"/>
    <col min="285" max="285" width="11.7109375" style="610" customWidth="1"/>
    <col min="286" max="286" width="2.28515625" style="610" customWidth="1"/>
    <col min="287" max="287" width="10.85546875" style="610" customWidth="1"/>
    <col min="288" max="288" width="2.28515625" style="610" customWidth="1"/>
    <col min="289" max="289" width="11.140625" style="610" customWidth="1"/>
    <col min="290" max="290" width="1.85546875" style="610" customWidth="1"/>
    <col min="291" max="291" width="11" style="610" customWidth="1"/>
    <col min="292" max="292" width="0.85546875" style="610" customWidth="1"/>
    <col min="293" max="293" width="1.85546875" style="610" customWidth="1"/>
    <col min="294" max="294" width="11.85546875" style="610" bestFit="1" customWidth="1"/>
    <col min="295" max="295" width="15.140625" style="610" bestFit="1" customWidth="1"/>
    <col min="296" max="296" width="5" style="610" customWidth="1"/>
    <col min="297" max="297" width="10.28515625" style="610" bestFit="1" customWidth="1"/>
    <col min="298" max="298" width="5" style="610" customWidth="1"/>
    <col min="299" max="299" width="10.28515625" style="610" bestFit="1" customWidth="1"/>
    <col min="300" max="302" width="9" style="610"/>
    <col min="303" max="303" width="10.28515625" style="610" bestFit="1" customWidth="1"/>
    <col min="304" max="532" width="9" style="610"/>
    <col min="533" max="533" width="3.7109375" style="610" customWidth="1"/>
    <col min="534" max="534" width="4.85546875" style="610" customWidth="1"/>
    <col min="535" max="535" width="5.28515625" style="610" customWidth="1"/>
    <col min="536" max="536" width="31.140625" style="610" customWidth="1"/>
    <col min="537" max="537" width="7.7109375" style="610" customWidth="1"/>
    <col min="538" max="538" width="2.28515625" style="610" customWidth="1"/>
    <col min="539" max="539" width="11.7109375" style="610" customWidth="1"/>
    <col min="540" max="540" width="2.42578125" style="610" customWidth="1"/>
    <col min="541" max="541" width="11.7109375" style="610" customWidth="1"/>
    <col min="542" max="542" width="2.28515625" style="610" customWidth="1"/>
    <col min="543" max="543" width="10.85546875" style="610" customWidth="1"/>
    <col min="544" max="544" width="2.28515625" style="610" customWidth="1"/>
    <col min="545" max="545" width="11.140625" style="610" customWidth="1"/>
    <col min="546" max="546" width="1.85546875" style="610" customWidth="1"/>
    <col min="547" max="547" width="11" style="610" customWidth="1"/>
    <col min="548" max="548" width="0.85546875" style="610" customWidth="1"/>
    <col min="549" max="549" width="1.85546875" style="610" customWidth="1"/>
    <col min="550" max="550" width="11.85546875" style="610" bestFit="1" customWidth="1"/>
    <col min="551" max="551" width="15.140625" style="610" bestFit="1" customWidth="1"/>
    <col min="552" max="552" width="5" style="610" customWidth="1"/>
    <col min="553" max="553" width="10.28515625" style="610" bestFit="1" customWidth="1"/>
    <col min="554" max="554" width="5" style="610" customWidth="1"/>
    <col min="555" max="555" width="10.28515625" style="610" bestFit="1" customWidth="1"/>
    <col min="556" max="558" width="9" style="610"/>
    <col min="559" max="559" width="10.28515625" style="610" bestFit="1" customWidth="1"/>
    <col min="560" max="788" width="9" style="610"/>
    <col min="789" max="789" width="3.7109375" style="610" customWidth="1"/>
    <col min="790" max="790" width="4.85546875" style="610" customWidth="1"/>
    <col min="791" max="791" width="5.28515625" style="610" customWidth="1"/>
    <col min="792" max="792" width="31.140625" style="610" customWidth="1"/>
    <col min="793" max="793" width="7.7109375" style="610" customWidth="1"/>
    <col min="794" max="794" width="2.28515625" style="610" customWidth="1"/>
    <col min="795" max="795" width="11.7109375" style="610" customWidth="1"/>
    <col min="796" max="796" width="2.42578125" style="610" customWidth="1"/>
    <col min="797" max="797" width="11.7109375" style="610" customWidth="1"/>
    <col min="798" max="798" width="2.28515625" style="610" customWidth="1"/>
    <col min="799" max="799" width="10.85546875" style="610" customWidth="1"/>
    <col min="800" max="800" width="2.28515625" style="610" customWidth="1"/>
    <col min="801" max="801" width="11.140625" style="610" customWidth="1"/>
    <col min="802" max="802" width="1.85546875" style="610" customWidth="1"/>
    <col min="803" max="803" width="11" style="610" customWidth="1"/>
    <col min="804" max="804" width="0.85546875" style="610" customWidth="1"/>
    <col min="805" max="805" width="1.85546875" style="610" customWidth="1"/>
    <col min="806" max="806" width="11.85546875" style="610" bestFit="1" customWidth="1"/>
    <col min="807" max="807" width="15.140625" style="610" bestFit="1" customWidth="1"/>
    <col min="808" max="808" width="5" style="610" customWidth="1"/>
    <col min="809" max="809" width="10.28515625" style="610" bestFit="1" customWidth="1"/>
    <col min="810" max="810" width="5" style="610" customWidth="1"/>
    <col min="811" max="811" width="10.28515625" style="610" bestFit="1" customWidth="1"/>
    <col min="812" max="814" width="9" style="610"/>
    <col min="815" max="815" width="10.28515625" style="610" bestFit="1" customWidth="1"/>
    <col min="816" max="1044" width="9" style="610"/>
    <col min="1045" max="1045" width="3.7109375" style="610" customWidth="1"/>
    <col min="1046" max="1046" width="4.85546875" style="610" customWidth="1"/>
    <col min="1047" max="1047" width="5.28515625" style="610" customWidth="1"/>
    <col min="1048" max="1048" width="31.140625" style="610" customWidth="1"/>
    <col min="1049" max="1049" width="7.7109375" style="610" customWidth="1"/>
    <col min="1050" max="1050" width="2.28515625" style="610" customWidth="1"/>
    <col min="1051" max="1051" width="11.7109375" style="610" customWidth="1"/>
    <col min="1052" max="1052" width="2.42578125" style="610" customWidth="1"/>
    <col min="1053" max="1053" width="11.7109375" style="610" customWidth="1"/>
    <col min="1054" max="1054" width="2.28515625" style="610" customWidth="1"/>
    <col min="1055" max="1055" width="10.85546875" style="610" customWidth="1"/>
    <col min="1056" max="1056" width="2.28515625" style="610" customWidth="1"/>
    <col min="1057" max="1057" width="11.140625" style="610" customWidth="1"/>
    <col min="1058" max="1058" width="1.85546875" style="610" customWidth="1"/>
    <col min="1059" max="1059" width="11" style="610" customWidth="1"/>
    <col min="1060" max="1060" width="0.85546875" style="610" customWidth="1"/>
    <col min="1061" max="1061" width="1.85546875" style="610" customWidth="1"/>
    <col min="1062" max="1062" width="11.85546875" style="610" bestFit="1" customWidth="1"/>
    <col min="1063" max="1063" width="15.140625" style="610" bestFit="1" customWidth="1"/>
    <col min="1064" max="1064" width="5" style="610" customWidth="1"/>
    <col min="1065" max="1065" width="10.28515625" style="610" bestFit="1" customWidth="1"/>
    <col min="1066" max="1066" width="5" style="610" customWidth="1"/>
    <col min="1067" max="1067" width="10.28515625" style="610" bestFit="1" customWidth="1"/>
    <col min="1068" max="1070" width="9" style="610"/>
    <col min="1071" max="1071" width="10.28515625" style="610" bestFit="1" customWidth="1"/>
    <col min="1072" max="1300" width="9" style="610"/>
    <col min="1301" max="1301" width="3.7109375" style="610" customWidth="1"/>
    <col min="1302" max="1302" width="4.85546875" style="610" customWidth="1"/>
    <col min="1303" max="1303" width="5.28515625" style="610" customWidth="1"/>
    <col min="1304" max="1304" width="31.140625" style="610" customWidth="1"/>
    <col min="1305" max="1305" width="7.7109375" style="610" customWidth="1"/>
    <col min="1306" max="1306" width="2.28515625" style="610" customWidth="1"/>
    <col min="1307" max="1307" width="11.7109375" style="610" customWidth="1"/>
    <col min="1308" max="1308" width="2.42578125" style="610" customWidth="1"/>
    <col min="1309" max="1309" width="11.7109375" style="610" customWidth="1"/>
    <col min="1310" max="1310" width="2.28515625" style="610" customWidth="1"/>
    <col min="1311" max="1311" width="10.85546875" style="610" customWidth="1"/>
    <col min="1312" max="1312" width="2.28515625" style="610" customWidth="1"/>
    <col min="1313" max="1313" width="11.140625" style="610" customWidth="1"/>
    <col min="1314" max="1314" width="1.85546875" style="610" customWidth="1"/>
    <col min="1315" max="1315" width="11" style="610" customWidth="1"/>
    <col min="1316" max="1316" width="0.85546875" style="610" customWidth="1"/>
    <col min="1317" max="1317" width="1.85546875" style="610" customWidth="1"/>
    <col min="1318" max="1318" width="11.85546875" style="610" bestFit="1" customWidth="1"/>
    <col min="1319" max="1319" width="15.140625" style="610" bestFit="1" customWidth="1"/>
    <col min="1320" max="1320" width="5" style="610" customWidth="1"/>
    <col min="1321" max="1321" width="10.28515625" style="610" bestFit="1" customWidth="1"/>
    <col min="1322" max="1322" width="5" style="610" customWidth="1"/>
    <col min="1323" max="1323" width="10.28515625" style="610" bestFit="1" customWidth="1"/>
    <col min="1324" max="1326" width="9" style="610"/>
    <col min="1327" max="1327" width="10.28515625" style="610" bestFit="1" customWidth="1"/>
    <col min="1328" max="1556" width="9" style="610"/>
    <col min="1557" max="1557" width="3.7109375" style="610" customWidth="1"/>
    <col min="1558" max="1558" width="4.85546875" style="610" customWidth="1"/>
    <col min="1559" max="1559" width="5.28515625" style="610" customWidth="1"/>
    <col min="1560" max="1560" width="31.140625" style="610" customWidth="1"/>
    <col min="1561" max="1561" width="7.7109375" style="610" customWidth="1"/>
    <col min="1562" max="1562" width="2.28515625" style="610" customWidth="1"/>
    <col min="1563" max="1563" width="11.7109375" style="610" customWidth="1"/>
    <col min="1564" max="1564" width="2.42578125" style="610" customWidth="1"/>
    <col min="1565" max="1565" width="11.7109375" style="610" customWidth="1"/>
    <col min="1566" max="1566" width="2.28515625" style="610" customWidth="1"/>
    <col min="1567" max="1567" width="10.85546875" style="610" customWidth="1"/>
    <col min="1568" max="1568" width="2.28515625" style="610" customWidth="1"/>
    <col min="1569" max="1569" width="11.140625" style="610" customWidth="1"/>
    <col min="1570" max="1570" width="1.85546875" style="610" customWidth="1"/>
    <col min="1571" max="1571" width="11" style="610" customWidth="1"/>
    <col min="1572" max="1572" width="0.85546875" style="610" customWidth="1"/>
    <col min="1573" max="1573" width="1.85546875" style="610" customWidth="1"/>
    <col min="1574" max="1574" width="11.85546875" style="610" bestFit="1" customWidth="1"/>
    <col min="1575" max="1575" width="15.140625" style="610" bestFit="1" customWidth="1"/>
    <col min="1576" max="1576" width="5" style="610" customWidth="1"/>
    <col min="1577" max="1577" width="10.28515625" style="610" bestFit="1" customWidth="1"/>
    <col min="1578" max="1578" width="5" style="610" customWidth="1"/>
    <col min="1579" max="1579" width="10.28515625" style="610" bestFit="1" customWidth="1"/>
    <col min="1580" max="1582" width="9" style="610"/>
    <col min="1583" max="1583" width="10.28515625" style="610" bestFit="1" customWidth="1"/>
    <col min="1584" max="1812" width="9" style="610"/>
    <col min="1813" max="1813" width="3.7109375" style="610" customWidth="1"/>
    <col min="1814" max="1814" width="4.85546875" style="610" customWidth="1"/>
    <col min="1815" max="1815" width="5.28515625" style="610" customWidth="1"/>
    <col min="1816" max="1816" width="31.140625" style="610" customWidth="1"/>
    <col min="1817" max="1817" width="7.7109375" style="610" customWidth="1"/>
    <col min="1818" max="1818" width="2.28515625" style="610" customWidth="1"/>
    <col min="1819" max="1819" width="11.7109375" style="610" customWidth="1"/>
    <col min="1820" max="1820" width="2.42578125" style="610" customWidth="1"/>
    <col min="1821" max="1821" width="11.7109375" style="610" customWidth="1"/>
    <col min="1822" max="1822" width="2.28515625" style="610" customWidth="1"/>
    <col min="1823" max="1823" width="10.85546875" style="610" customWidth="1"/>
    <col min="1824" max="1824" width="2.28515625" style="610" customWidth="1"/>
    <col min="1825" max="1825" width="11.140625" style="610" customWidth="1"/>
    <col min="1826" max="1826" width="1.85546875" style="610" customWidth="1"/>
    <col min="1827" max="1827" width="11" style="610" customWidth="1"/>
    <col min="1828" max="1828" width="0.85546875" style="610" customWidth="1"/>
    <col min="1829" max="1829" width="1.85546875" style="610" customWidth="1"/>
    <col min="1830" max="1830" width="11.85546875" style="610" bestFit="1" customWidth="1"/>
    <col min="1831" max="1831" width="15.140625" style="610" bestFit="1" customWidth="1"/>
    <col min="1832" max="1832" width="5" style="610" customWidth="1"/>
    <col min="1833" max="1833" width="10.28515625" style="610" bestFit="1" customWidth="1"/>
    <col min="1834" max="1834" width="5" style="610" customWidth="1"/>
    <col min="1835" max="1835" width="10.28515625" style="610" bestFit="1" customWidth="1"/>
    <col min="1836" max="1838" width="9" style="610"/>
    <col min="1839" max="1839" width="10.28515625" style="610" bestFit="1" customWidth="1"/>
    <col min="1840" max="2068" width="9" style="610"/>
    <col min="2069" max="2069" width="3.7109375" style="610" customWidth="1"/>
    <col min="2070" max="2070" width="4.85546875" style="610" customWidth="1"/>
    <col min="2071" max="2071" width="5.28515625" style="610" customWidth="1"/>
    <col min="2072" max="2072" width="31.140625" style="610" customWidth="1"/>
    <col min="2073" max="2073" width="7.7109375" style="610" customWidth="1"/>
    <col min="2074" max="2074" width="2.28515625" style="610" customWidth="1"/>
    <col min="2075" max="2075" width="11.7109375" style="610" customWidth="1"/>
    <col min="2076" max="2076" width="2.42578125" style="610" customWidth="1"/>
    <col min="2077" max="2077" width="11.7109375" style="610" customWidth="1"/>
    <col min="2078" max="2078" width="2.28515625" style="610" customWidth="1"/>
    <col min="2079" max="2079" width="10.85546875" style="610" customWidth="1"/>
    <col min="2080" max="2080" width="2.28515625" style="610" customWidth="1"/>
    <col min="2081" max="2081" width="11.140625" style="610" customWidth="1"/>
    <col min="2082" max="2082" width="1.85546875" style="610" customWidth="1"/>
    <col min="2083" max="2083" width="11" style="610" customWidth="1"/>
    <col min="2084" max="2084" width="0.85546875" style="610" customWidth="1"/>
    <col min="2085" max="2085" width="1.85546875" style="610" customWidth="1"/>
    <col min="2086" max="2086" width="11.85546875" style="610" bestFit="1" customWidth="1"/>
    <col min="2087" max="2087" width="15.140625" style="610" bestFit="1" customWidth="1"/>
    <col min="2088" max="2088" width="5" style="610" customWidth="1"/>
    <col min="2089" max="2089" width="10.28515625" style="610" bestFit="1" customWidth="1"/>
    <col min="2090" max="2090" width="5" style="610" customWidth="1"/>
    <col min="2091" max="2091" width="10.28515625" style="610" bestFit="1" customWidth="1"/>
    <col min="2092" max="2094" width="9" style="610"/>
    <col min="2095" max="2095" width="10.28515625" style="610" bestFit="1" customWidth="1"/>
    <col min="2096" max="2324" width="9" style="610"/>
    <col min="2325" max="2325" width="3.7109375" style="610" customWidth="1"/>
    <col min="2326" max="2326" width="4.85546875" style="610" customWidth="1"/>
    <col min="2327" max="2327" width="5.28515625" style="610" customWidth="1"/>
    <col min="2328" max="2328" width="31.140625" style="610" customWidth="1"/>
    <col min="2329" max="2329" width="7.7109375" style="610" customWidth="1"/>
    <col min="2330" max="2330" width="2.28515625" style="610" customWidth="1"/>
    <col min="2331" max="2331" width="11.7109375" style="610" customWidth="1"/>
    <col min="2332" max="2332" width="2.42578125" style="610" customWidth="1"/>
    <col min="2333" max="2333" width="11.7109375" style="610" customWidth="1"/>
    <col min="2334" max="2334" width="2.28515625" style="610" customWidth="1"/>
    <col min="2335" max="2335" width="10.85546875" style="610" customWidth="1"/>
    <col min="2336" max="2336" width="2.28515625" style="610" customWidth="1"/>
    <col min="2337" max="2337" width="11.140625" style="610" customWidth="1"/>
    <col min="2338" max="2338" width="1.85546875" style="610" customWidth="1"/>
    <col min="2339" max="2339" width="11" style="610" customWidth="1"/>
    <col min="2340" max="2340" width="0.85546875" style="610" customWidth="1"/>
    <col min="2341" max="2341" width="1.85546875" style="610" customWidth="1"/>
    <col min="2342" max="2342" width="11.85546875" style="610" bestFit="1" customWidth="1"/>
    <col min="2343" max="2343" width="15.140625" style="610" bestFit="1" customWidth="1"/>
    <col min="2344" max="2344" width="5" style="610" customWidth="1"/>
    <col min="2345" max="2345" width="10.28515625" style="610" bestFit="1" customWidth="1"/>
    <col min="2346" max="2346" width="5" style="610" customWidth="1"/>
    <col min="2347" max="2347" width="10.28515625" style="610" bestFit="1" customWidth="1"/>
    <col min="2348" max="2350" width="9" style="610"/>
    <col min="2351" max="2351" width="10.28515625" style="610" bestFit="1" customWidth="1"/>
    <col min="2352" max="2580" width="9" style="610"/>
    <col min="2581" max="2581" width="3.7109375" style="610" customWidth="1"/>
    <col min="2582" max="2582" width="4.85546875" style="610" customWidth="1"/>
    <col min="2583" max="2583" width="5.28515625" style="610" customWidth="1"/>
    <col min="2584" max="2584" width="31.140625" style="610" customWidth="1"/>
    <col min="2585" max="2585" width="7.7109375" style="610" customWidth="1"/>
    <col min="2586" max="2586" width="2.28515625" style="610" customWidth="1"/>
    <col min="2587" max="2587" width="11.7109375" style="610" customWidth="1"/>
    <col min="2588" max="2588" width="2.42578125" style="610" customWidth="1"/>
    <col min="2589" max="2589" width="11.7109375" style="610" customWidth="1"/>
    <col min="2590" max="2590" width="2.28515625" style="610" customWidth="1"/>
    <col min="2591" max="2591" width="10.85546875" style="610" customWidth="1"/>
    <col min="2592" max="2592" width="2.28515625" style="610" customWidth="1"/>
    <col min="2593" max="2593" width="11.140625" style="610" customWidth="1"/>
    <col min="2594" max="2594" width="1.85546875" style="610" customWidth="1"/>
    <col min="2595" max="2595" width="11" style="610" customWidth="1"/>
    <col min="2596" max="2596" width="0.85546875" style="610" customWidth="1"/>
    <col min="2597" max="2597" width="1.85546875" style="610" customWidth="1"/>
    <col min="2598" max="2598" width="11.85546875" style="610" bestFit="1" customWidth="1"/>
    <col min="2599" max="2599" width="15.140625" style="610" bestFit="1" customWidth="1"/>
    <col min="2600" max="2600" width="5" style="610" customWidth="1"/>
    <col min="2601" max="2601" width="10.28515625" style="610" bestFit="1" customWidth="1"/>
    <col min="2602" max="2602" width="5" style="610" customWidth="1"/>
    <col min="2603" max="2603" width="10.28515625" style="610" bestFit="1" customWidth="1"/>
    <col min="2604" max="2606" width="9" style="610"/>
    <col min="2607" max="2607" width="10.28515625" style="610" bestFit="1" customWidth="1"/>
    <col min="2608" max="2836" width="9" style="610"/>
    <col min="2837" max="2837" width="3.7109375" style="610" customWidth="1"/>
    <col min="2838" max="2838" width="4.85546875" style="610" customWidth="1"/>
    <col min="2839" max="2839" width="5.28515625" style="610" customWidth="1"/>
    <col min="2840" max="2840" width="31.140625" style="610" customWidth="1"/>
    <col min="2841" max="2841" width="7.7109375" style="610" customWidth="1"/>
    <col min="2842" max="2842" width="2.28515625" style="610" customWidth="1"/>
    <col min="2843" max="2843" width="11.7109375" style="610" customWidth="1"/>
    <col min="2844" max="2844" width="2.42578125" style="610" customWidth="1"/>
    <col min="2845" max="2845" width="11.7109375" style="610" customWidth="1"/>
    <col min="2846" max="2846" width="2.28515625" style="610" customWidth="1"/>
    <col min="2847" max="2847" width="10.85546875" style="610" customWidth="1"/>
    <col min="2848" max="2848" width="2.28515625" style="610" customWidth="1"/>
    <col min="2849" max="2849" width="11.140625" style="610" customWidth="1"/>
    <col min="2850" max="2850" width="1.85546875" style="610" customWidth="1"/>
    <col min="2851" max="2851" width="11" style="610" customWidth="1"/>
    <col min="2852" max="2852" width="0.85546875" style="610" customWidth="1"/>
    <col min="2853" max="2853" width="1.85546875" style="610" customWidth="1"/>
    <col min="2854" max="2854" width="11.85546875" style="610" bestFit="1" customWidth="1"/>
    <col min="2855" max="2855" width="15.140625" style="610" bestFit="1" customWidth="1"/>
    <col min="2856" max="2856" width="5" style="610" customWidth="1"/>
    <col min="2857" max="2857" width="10.28515625" style="610" bestFit="1" customWidth="1"/>
    <col min="2858" max="2858" width="5" style="610" customWidth="1"/>
    <col min="2859" max="2859" width="10.28515625" style="610" bestFit="1" customWidth="1"/>
    <col min="2860" max="2862" width="9" style="610"/>
    <col min="2863" max="2863" width="10.28515625" style="610" bestFit="1" customWidth="1"/>
    <col min="2864" max="3092" width="9" style="610"/>
    <col min="3093" max="3093" width="3.7109375" style="610" customWidth="1"/>
    <col min="3094" max="3094" width="4.85546875" style="610" customWidth="1"/>
    <col min="3095" max="3095" width="5.28515625" style="610" customWidth="1"/>
    <col min="3096" max="3096" width="31.140625" style="610" customWidth="1"/>
    <col min="3097" max="3097" width="7.7109375" style="610" customWidth="1"/>
    <col min="3098" max="3098" width="2.28515625" style="610" customWidth="1"/>
    <col min="3099" max="3099" width="11.7109375" style="610" customWidth="1"/>
    <col min="3100" max="3100" width="2.42578125" style="610" customWidth="1"/>
    <col min="3101" max="3101" width="11.7109375" style="610" customWidth="1"/>
    <col min="3102" max="3102" width="2.28515625" style="610" customWidth="1"/>
    <col min="3103" max="3103" width="10.85546875" style="610" customWidth="1"/>
    <col min="3104" max="3104" width="2.28515625" style="610" customWidth="1"/>
    <col min="3105" max="3105" width="11.140625" style="610" customWidth="1"/>
    <col min="3106" max="3106" width="1.85546875" style="610" customWidth="1"/>
    <col min="3107" max="3107" width="11" style="610" customWidth="1"/>
    <col min="3108" max="3108" width="0.85546875" style="610" customWidth="1"/>
    <col min="3109" max="3109" width="1.85546875" style="610" customWidth="1"/>
    <col min="3110" max="3110" width="11.85546875" style="610" bestFit="1" customWidth="1"/>
    <col min="3111" max="3111" width="15.140625" style="610" bestFit="1" customWidth="1"/>
    <col min="3112" max="3112" width="5" style="610" customWidth="1"/>
    <col min="3113" max="3113" width="10.28515625" style="610" bestFit="1" customWidth="1"/>
    <col min="3114" max="3114" width="5" style="610" customWidth="1"/>
    <col min="3115" max="3115" width="10.28515625" style="610" bestFit="1" customWidth="1"/>
    <col min="3116" max="3118" width="9" style="610"/>
    <col min="3119" max="3119" width="10.28515625" style="610" bestFit="1" customWidth="1"/>
    <col min="3120" max="3348" width="9" style="610"/>
    <col min="3349" max="3349" width="3.7109375" style="610" customWidth="1"/>
    <col min="3350" max="3350" width="4.85546875" style="610" customWidth="1"/>
    <col min="3351" max="3351" width="5.28515625" style="610" customWidth="1"/>
    <col min="3352" max="3352" width="31.140625" style="610" customWidth="1"/>
    <col min="3353" max="3353" width="7.7109375" style="610" customWidth="1"/>
    <col min="3354" max="3354" width="2.28515625" style="610" customWidth="1"/>
    <col min="3355" max="3355" width="11.7109375" style="610" customWidth="1"/>
    <col min="3356" max="3356" width="2.42578125" style="610" customWidth="1"/>
    <col min="3357" max="3357" width="11.7109375" style="610" customWidth="1"/>
    <col min="3358" max="3358" width="2.28515625" style="610" customWidth="1"/>
    <col min="3359" max="3359" width="10.85546875" style="610" customWidth="1"/>
    <col min="3360" max="3360" width="2.28515625" style="610" customWidth="1"/>
    <col min="3361" max="3361" width="11.140625" style="610" customWidth="1"/>
    <col min="3362" max="3362" width="1.85546875" style="610" customWidth="1"/>
    <col min="3363" max="3363" width="11" style="610" customWidth="1"/>
    <col min="3364" max="3364" width="0.85546875" style="610" customWidth="1"/>
    <col min="3365" max="3365" width="1.85546875" style="610" customWidth="1"/>
    <col min="3366" max="3366" width="11.85546875" style="610" bestFit="1" customWidth="1"/>
    <col min="3367" max="3367" width="15.140625" style="610" bestFit="1" customWidth="1"/>
    <col min="3368" max="3368" width="5" style="610" customWidth="1"/>
    <col min="3369" max="3369" width="10.28515625" style="610" bestFit="1" customWidth="1"/>
    <col min="3370" max="3370" width="5" style="610" customWidth="1"/>
    <col min="3371" max="3371" width="10.28515625" style="610" bestFit="1" customWidth="1"/>
    <col min="3372" max="3374" width="9" style="610"/>
    <col min="3375" max="3375" width="10.28515625" style="610" bestFit="1" customWidth="1"/>
    <col min="3376" max="3604" width="9" style="610"/>
    <col min="3605" max="3605" width="3.7109375" style="610" customWidth="1"/>
    <col min="3606" max="3606" width="4.85546875" style="610" customWidth="1"/>
    <col min="3607" max="3607" width="5.28515625" style="610" customWidth="1"/>
    <col min="3608" max="3608" width="31.140625" style="610" customWidth="1"/>
    <col min="3609" max="3609" width="7.7109375" style="610" customWidth="1"/>
    <col min="3610" max="3610" width="2.28515625" style="610" customWidth="1"/>
    <col min="3611" max="3611" width="11.7109375" style="610" customWidth="1"/>
    <col min="3612" max="3612" width="2.42578125" style="610" customWidth="1"/>
    <col min="3613" max="3613" width="11.7109375" style="610" customWidth="1"/>
    <col min="3614" max="3614" width="2.28515625" style="610" customWidth="1"/>
    <col min="3615" max="3615" width="10.85546875" style="610" customWidth="1"/>
    <col min="3616" max="3616" width="2.28515625" style="610" customWidth="1"/>
    <col min="3617" max="3617" width="11.140625" style="610" customWidth="1"/>
    <col min="3618" max="3618" width="1.85546875" style="610" customWidth="1"/>
    <col min="3619" max="3619" width="11" style="610" customWidth="1"/>
    <col min="3620" max="3620" width="0.85546875" style="610" customWidth="1"/>
    <col min="3621" max="3621" width="1.85546875" style="610" customWidth="1"/>
    <col min="3622" max="3622" width="11.85546875" style="610" bestFit="1" customWidth="1"/>
    <col min="3623" max="3623" width="15.140625" style="610" bestFit="1" customWidth="1"/>
    <col min="3624" max="3624" width="5" style="610" customWidth="1"/>
    <col min="3625" max="3625" width="10.28515625" style="610" bestFit="1" customWidth="1"/>
    <col min="3626" max="3626" width="5" style="610" customWidth="1"/>
    <col min="3627" max="3627" width="10.28515625" style="610" bestFit="1" customWidth="1"/>
    <col min="3628" max="3630" width="9" style="610"/>
    <col min="3631" max="3631" width="10.28515625" style="610" bestFit="1" customWidth="1"/>
    <col min="3632" max="3860" width="9" style="610"/>
    <col min="3861" max="3861" width="3.7109375" style="610" customWidth="1"/>
    <col min="3862" max="3862" width="4.85546875" style="610" customWidth="1"/>
    <col min="3863" max="3863" width="5.28515625" style="610" customWidth="1"/>
    <col min="3864" max="3864" width="31.140625" style="610" customWidth="1"/>
    <col min="3865" max="3865" width="7.7109375" style="610" customWidth="1"/>
    <col min="3866" max="3866" width="2.28515625" style="610" customWidth="1"/>
    <col min="3867" max="3867" width="11.7109375" style="610" customWidth="1"/>
    <col min="3868" max="3868" width="2.42578125" style="610" customWidth="1"/>
    <col min="3869" max="3869" width="11.7109375" style="610" customWidth="1"/>
    <col min="3870" max="3870" width="2.28515625" style="610" customWidth="1"/>
    <col min="3871" max="3871" width="10.85546875" style="610" customWidth="1"/>
    <col min="3872" max="3872" width="2.28515625" style="610" customWidth="1"/>
    <col min="3873" max="3873" width="11.140625" style="610" customWidth="1"/>
    <col min="3874" max="3874" width="1.85546875" style="610" customWidth="1"/>
    <col min="3875" max="3875" width="11" style="610" customWidth="1"/>
    <col min="3876" max="3876" width="0.85546875" style="610" customWidth="1"/>
    <col min="3877" max="3877" width="1.85546875" style="610" customWidth="1"/>
    <col min="3878" max="3878" width="11.85546875" style="610" bestFit="1" customWidth="1"/>
    <col min="3879" max="3879" width="15.140625" style="610" bestFit="1" customWidth="1"/>
    <col min="3880" max="3880" width="5" style="610" customWidth="1"/>
    <col min="3881" max="3881" width="10.28515625" style="610" bestFit="1" customWidth="1"/>
    <col min="3882" max="3882" width="5" style="610" customWidth="1"/>
    <col min="3883" max="3883" width="10.28515625" style="610" bestFit="1" customWidth="1"/>
    <col min="3884" max="3886" width="9" style="610"/>
    <col min="3887" max="3887" width="10.28515625" style="610" bestFit="1" customWidth="1"/>
    <col min="3888" max="4116" width="9" style="610"/>
    <col min="4117" max="4117" width="3.7109375" style="610" customWidth="1"/>
    <col min="4118" max="4118" width="4.85546875" style="610" customWidth="1"/>
    <col min="4119" max="4119" width="5.28515625" style="610" customWidth="1"/>
    <col min="4120" max="4120" width="31.140625" style="610" customWidth="1"/>
    <col min="4121" max="4121" width="7.7109375" style="610" customWidth="1"/>
    <col min="4122" max="4122" width="2.28515625" style="610" customWidth="1"/>
    <col min="4123" max="4123" width="11.7109375" style="610" customWidth="1"/>
    <col min="4124" max="4124" width="2.42578125" style="610" customWidth="1"/>
    <col min="4125" max="4125" width="11.7109375" style="610" customWidth="1"/>
    <col min="4126" max="4126" width="2.28515625" style="610" customWidth="1"/>
    <col min="4127" max="4127" width="10.85546875" style="610" customWidth="1"/>
    <col min="4128" max="4128" width="2.28515625" style="610" customWidth="1"/>
    <col min="4129" max="4129" width="11.140625" style="610" customWidth="1"/>
    <col min="4130" max="4130" width="1.85546875" style="610" customWidth="1"/>
    <col min="4131" max="4131" width="11" style="610" customWidth="1"/>
    <col min="4132" max="4132" width="0.85546875" style="610" customWidth="1"/>
    <col min="4133" max="4133" width="1.85546875" style="610" customWidth="1"/>
    <col min="4134" max="4134" width="11.85546875" style="610" bestFit="1" customWidth="1"/>
    <col min="4135" max="4135" width="15.140625" style="610" bestFit="1" customWidth="1"/>
    <col min="4136" max="4136" width="5" style="610" customWidth="1"/>
    <col min="4137" max="4137" width="10.28515625" style="610" bestFit="1" customWidth="1"/>
    <col min="4138" max="4138" width="5" style="610" customWidth="1"/>
    <col min="4139" max="4139" width="10.28515625" style="610" bestFit="1" customWidth="1"/>
    <col min="4140" max="4142" width="9" style="610"/>
    <col min="4143" max="4143" width="10.28515625" style="610" bestFit="1" customWidth="1"/>
    <col min="4144" max="4372" width="9" style="610"/>
    <col min="4373" max="4373" width="3.7109375" style="610" customWidth="1"/>
    <col min="4374" max="4374" width="4.85546875" style="610" customWidth="1"/>
    <col min="4375" max="4375" width="5.28515625" style="610" customWidth="1"/>
    <col min="4376" max="4376" width="31.140625" style="610" customWidth="1"/>
    <col min="4377" max="4377" width="7.7109375" style="610" customWidth="1"/>
    <col min="4378" max="4378" width="2.28515625" style="610" customWidth="1"/>
    <col min="4379" max="4379" width="11.7109375" style="610" customWidth="1"/>
    <col min="4380" max="4380" width="2.42578125" style="610" customWidth="1"/>
    <col min="4381" max="4381" width="11.7109375" style="610" customWidth="1"/>
    <col min="4382" max="4382" width="2.28515625" style="610" customWidth="1"/>
    <col min="4383" max="4383" width="10.85546875" style="610" customWidth="1"/>
    <col min="4384" max="4384" width="2.28515625" style="610" customWidth="1"/>
    <col min="4385" max="4385" width="11.140625" style="610" customWidth="1"/>
    <col min="4386" max="4386" width="1.85546875" style="610" customWidth="1"/>
    <col min="4387" max="4387" width="11" style="610" customWidth="1"/>
    <col min="4388" max="4388" width="0.85546875" style="610" customWidth="1"/>
    <col min="4389" max="4389" width="1.85546875" style="610" customWidth="1"/>
    <col min="4390" max="4390" width="11.85546875" style="610" bestFit="1" customWidth="1"/>
    <col min="4391" max="4391" width="15.140625" style="610" bestFit="1" customWidth="1"/>
    <col min="4392" max="4392" width="5" style="610" customWidth="1"/>
    <col min="4393" max="4393" width="10.28515625" style="610" bestFit="1" customWidth="1"/>
    <col min="4394" max="4394" width="5" style="610" customWidth="1"/>
    <col min="4395" max="4395" width="10.28515625" style="610" bestFit="1" customWidth="1"/>
    <col min="4396" max="4398" width="9" style="610"/>
    <col min="4399" max="4399" width="10.28515625" style="610" bestFit="1" customWidth="1"/>
    <col min="4400" max="4628" width="9" style="610"/>
    <col min="4629" max="4629" width="3.7109375" style="610" customWidth="1"/>
    <col min="4630" max="4630" width="4.85546875" style="610" customWidth="1"/>
    <col min="4631" max="4631" width="5.28515625" style="610" customWidth="1"/>
    <col min="4632" max="4632" width="31.140625" style="610" customWidth="1"/>
    <col min="4633" max="4633" width="7.7109375" style="610" customWidth="1"/>
    <col min="4634" max="4634" width="2.28515625" style="610" customWidth="1"/>
    <col min="4635" max="4635" width="11.7109375" style="610" customWidth="1"/>
    <col min="4636" max="4636" width="2.42578125" style="610" customWidth="1"/>
    <col min="4637" max="4637" width="11.7109375" style="610" customWidth="1"/>
    <col min="4638" max="4638" width="2.28515625" style="610" customWidth="1"/>
    <col min="4639" max="4639" width="10.85546875" style="610" customWidth="1"/>
    <col min="4640" max="4640" width="2.28515625" style="610" customWidth="1"/>
    <col min="4641" max="4641" width="11.140625" style="610" customWidth="1"/>
    <col min="4642" max="4642" width="1.85546875" style="610" customWidth="1"/>
    <col min="4643" max="4643" width="11" style="610" customWidth="1"/>
    <col min="4644" max="4644" width="0.85546875" style="610" customWidth="1"/>
    <col min="4645" max="4645" width="1.85546875" style="610" customWidth="1"/>
    <col min="4646" max="4646" width="11.85546875" style="610" bestFit="1" customWidth="1"/>
    <col min="4647" max="4647" width="15.140625" style="610" bestFit="1" customWidth="1"/>
    <col min="4648" max="4648" width="5" style="610" customWidth="1"/>
    <col min="4649" max="4649" width="10.28515625" style="610" bestFit="1" customWidth="1"/>
    <col min="4650" max="4650" width="5" style="610" customWidth="1"/>
    <col min="4651" max="4651" width="10.28515625" style="610" bestFit="1" customWidth="1"/>
    <col min="4652" max="4654" width="9" style="610"/>
    <col min="4655" max="4655" width="10.28515625" style="610" bestFit="1" customWidth="1"/>
    <col min="4656" max="4884" width="9" style="610"/>
    <col min="4885" max="4885" width="3.7109375" style="610" customWidth="1"/>
    <col min="4886" max="4886" width="4.85546875" style="610" customWidth="1"/>
    <col min="4887" max="4887" width="5.28515625" style="610" customWidth="1"/>
    <col min="4888" max="4888" width="31.140625" style="610" customWidth="1"/>
    <col min="4889" max="4889" width="7.7109375" style="610" customWidth="1"/>
    <col min="4890" max="4890" width="2.28515625" style="610" customWidth="1"/>
    <col min="4891" max="4891" width="11.7109375" style="610" customWidth="1"/>
    <col min="4892" max="4892" width="2.42578125" style="610" customWidth="1"/>
    <col min="4893" max="4893" width="11.7109375" style="610" customWidth="1"/>
    <col min="4894" max="4894" width="2.28515625" style="610" customWidth="1"/>
    <col min="4895" max="4895" width="10.85546875" style="610" customWidth="1"/>
    <col min="4896" max="4896" width="2.28515625" style="610" customWidth="1"/>
    <col min="4897" max="4897" width="11.140625" style="610" customWidth="1"/>
    <col min="4898" max="4898" width="1.85546875" style="610" customWidth="1"/>
    <col min="4899" max="4899" width="11" style="610" customWidth="1"/>
    <col min="4900" max="4900" width="0.85546875" style="610" customWidth="1"/>
    <col min="4901" max="4901" width="1.85546875" style="610" customWidth="1"/>
    <col min="4902" max="4902" width="11.85546875" style="610" bestFit="1" customWidth="1"/>
    <col min="4903" max="4903" width="15.140625" style="610" bestFit="1" customWidth="1"/>
    <col min="4904" max="4904" width="5" style="610" customWidth="1"/>
    <col min="4905" max="4905" width="10.28515625" style="610" bestFit="1" customWidth="1"/>
    <col min="4906" max="4906" width="5" style="610" customWidth="1"/>
    <col min="4907" max="4907" width="10.28515625" style="610" bestFit="1" customWidth="1"/>
    <col min="4908" max="4910" width="9" style="610"/>
    <col min="4911" max="4911" width="10.28515625" style="610" bestFit="1" customWidth="1"/>
    <col min="4912" max="5140" width="9" style="610"/>
    <col min="5141" max="5141" width="3.7109375" style="610" customWidth="1"/>
    <col min="5142" max="5142" width="4.85546875" style="610" customWidth="1"/>
    <col min="5143" max="5143" width="5.28515625" style="610" customWidth="1"/>
    <col min="5144" max="5144" width="31.140625" style="610" customWidth="1"/>
    <col min="5145" max="5145" width="7.7109375" style="610" customWidth="1"/>
    <col min="5146" max="5146" width="2.28515625" style="610" customWidth="1"/>
    <col min="5147" max="5147" width="11.7109375" style="610" customWidth="1"/>
    <col min="5148" max="5148" width="2.42578125" style="610" customWidth="1"/>
    <col min="5149" max="5149" width="11.7109375" style="610" customWidth="1"/>
    <col min="5150" max="5150" width="2.28515625" style="610" customWidth="1"/>
    <col min="5151" max="5151" width="10.85546875" style="610" customWidth="1"/>
    <col min="5152" max="5152" width="2.28515625" style="610" customWidth="1"/>
    <col min="5153" max="5153" width="11.140625" style="610" customWidth="1"/>
    <col min="5154" max="5154" width="1.85546875" style="610" customWidth="1"/>
    <col min="5155" max="5155" width="11" style="610" customWidth="1"/>
    <col min="5156" max="5156" width="0.85546875" style="610" customWidth="1"/>
    <col min="5157" max="5157" width="1.85546875" style="610" customWidth="1"/>
    <col min="5158" max="5158" width="11.85546875" style="610" bestFit="1" customWidth="1"/>
    <col min="5159" max="5159" width="15.140625" style="610" bestFit="1" customWidth="1"/>
    <col min="5160" max="5160" width="5" style="610" customWidth="1"/>
    <col min="5161" max="5161" width="10.28515625" style="610" bestFit="1" customWidth="1"/>
    <col min="5162" max="5162" width="5" style="610" customWidth="1"/>
    <col min="5163" max="5163" width="10.28515625" style="610" bestFit="1" customWidth="1"/>
    <col min="5164" max="5166" width="9" style="610"/>
    <col min="5167" max="5167" width="10.28515625" style="610" bestFit="1" customWidth="1"/>
    <col min="5168" max="5396" width="9" style="610"/>
    <col min="5397" max="5397" width="3.7109375" style="610" customWidth="1"/>
    <col min="5398" max="5398" width="4.85546875" style="610" customWidth="1"/>
    <col min="5399" max="5399" width="5.28515625" style="610" customWidth="1"/>
    <col min="5400" max="5400" width="31.140625" style="610" customWidth="1"/>
    <col min="5401" max="5401" width="7.7109375" style="610" customWidth="1"/>
    <col min="5402" max="5402" width="2.28515625" style="610" customWidth="1"/>
    <col min="5403" max="5403" width="11.7109375" style="610" customWidth="1"/>
    <col min="5404" max="5404" width="2.42578125" style="610" customWidth="1"/>
    <col min="5405" max="5405" width="11.7109375" style="610" customWidth="1"/>
    <col min="5406" max="5406" width="2.28515625" style="610" customWidth="1"/>
    <col min="5407" max="5407" width="10.85546875" style="610" customWidth="1"/>
    <col min="5408" max="5408" width="2.28515625" style="610" customWidth="1"/>
    <col min="5409" max="5409" width="11.140625" style="610" customWidth="1"/>
    <col min="5410" max="5410" width="1.85546875" style="610" customWidth="1"/>
    <col min="5411" max="5411" width="11" style="610" customWidth="1"/>
    <col min="5412" max="5412" width="0.85546875" style="610" customWidth="1"/>
    <col min="5413" max="5413" width="1.85546875" style="610" customWidth="1"/>
    <col min="5414" max="5414" width="11.85546875" style="610" bestFit="1" customWidth="1"/>
    <col min="5415" max="5415" width="15.140625" style="610" bestFit="1" customWidth="1"/>
    <col min="5416" max="5416" width="5" style="610" customWidth="1"/>
    <col min="5417" max="5417" width="10.28515625" style="610" bestFit="1" customWidth="1"/>
    <col min="5418" max="5418" width="5" style="610" customWidth="1"/>
    <col min="5419" max="5419" width="10.28515625" style="610" bestFit="1" customWidth="1"/>
    <col min="5420" max="5422" width="9" style="610"/>
    <col min="5423" max="5423" width="10.28515625" style="610" bestFit="1" customWidth="1"/>
    <col min="5424" max="5652" width="9" style="610"/>
    <col min="5653" max="5653" width="3.7109375" style="610" customWidth="1"/>
    <col min="5654" max="5654" width="4.85546875" style="610" customWidth="1"/>
    <col min="5655" max="5655" width="5.28515625" style="610" customWidth="1"/>
    <col min="5656" max="5656" width="31.140625" style="610" customWidth="1"/>
    <col min="5657" max="5657" width="7.7109375" style="610" customWidth="1"/>
    <col min="5658" max="5658" width="2.28515625" style="610" customWidth="1"/>
    <col min="5659" max="5659" width="11.7109375" style="610" customWidth="1"/>
    <col min="5660" max="5660" width="2.42578125" style="610" customWidth="1"/>
    <col min="5661" max="5661" width="11.7109375" style="610" customWidth="1"/>
    <col min="5662" max="5662" width="2.28515625" style="610" customWidth="1"/>
    <col min="5663" max="5663" width="10.85546875" style="610" customWidth="1"/>
    <col min="5664" max="5664" width="2.28515625" style="610" customWidth="1"/>
    <col min="5665" max="5665" width="11.140625" style="610" customWidth="1"/>
    <col min="5666" max="5666" width="1.85546875" style="610" customWidth="1"/>
    <col min="5667" max="5667" width="11" style="610" customWidth="1"/>
    <col min="5668" max="5668" width="0.85546875" style="610" customWidth="1"/>
    <col min="5669" max="5669" width="1.85546875" style="610" customWidth="1"/>
    <col min="5670" max="5670" width="11.85546875" style="610" bestFit="1" customWidth="1"/>
    <col min="5671" max="5671" width="15.140625" style="610" bestFit="1" customWidth="1"/>
    <col min="5672" max="5672" width="5" style="610" customWidth="1"/>
    <col min="5673" max="5673" width="10.28515625" style="610" bestFit="1" customWidth="1"/>
    <col min="5674" max="5674" width="5" style="610" customWidth="1"/>
    <col min="5675" max="5675" width="10.28515625" style="610" bestFit="1" customWidth="1"/>
    <col min="5676" max="5678" width="9" style="610"/>
    <col min="5679" max="5679" width="10.28515625" style="610" bestFit="1" customWidth="1"/>
    <col min="5680" max="5908" width="9" style="610"/>
    <col min="5909" max="5909" width="3.7109375" style="610" customWidth="1"/>
    <col min="5910" max="5910" width="4.85546875" style="610" customWidth="1"/>
    <col min="5911" max="5911" width="5.28515625" style="610" customWidth="1"/>
    <col min="5912" max="5912" width="31.140625" style="610" customWidth="1"/>
    <col min="5913" max="5913" width="7.7109375" style="610" customWidth="1"/>
    <col min="5914" max="5914" width="2.28515625" style="610" customWidth="1"/>
    <col min="5915" max="5915" width="11.7109375" style="610" customWidth="1"/>
    <col min="5916" max="5916" width="2.42578125" style="610" customWidth="1"/>
    <col min="5917" max="5917" width="11.7109375" style="610" customWidth="1"/>
    <col min="5918" max="5918" width="2.28515625" style="610" customWidth="1"/>
    <col min="5919" max="5919" width="10.85546875" style="610" customWidth="1"/>
    <col min="5920" max="5920" width="2.28515625" style="610" customWidth="1"/>
    <col min="5921" max="5921" width="11.140625" style="610" customWidth="1"/>
    <col min="5922" max="5922" width="1.85546875" style="610" customWidth="1"/>
    <col min="5923" max="5923" width="11" style="610" customWidth="1"/>
    <col min="5924" max="5924" width="0.85546875" style="610" customWidth="1"/>
    <col min="5925" max="5925" width="1.85546875" style="610" customWidth="1"/>
    <col min="5926" max="5926" width="11.85546875" style="610" bestFit="1" customWidth="1"/>
    <col min="5927" max="5927" width="15.140625" style="610" bestFit="1" customWidth="1"/>
    <col min="5928" max="5928" width="5" style="610" customWidth="1"/>
    <col min="5929" max="5929" width="10.28515625" style="610" bestFit="1" customWidth="1"/>
    <col min="5930" max="5930" width="5" style="610" customWidth="1"/>
    <col min="5931" max="5931" width="10.28515625" style="610" bestFit="1" customWidth="1"/>
    <col min="5932" max="5934" width="9" style="610"/>
    <col min="5935" max="5935" width="10.28515625" style="610" bestFit="1" customWidth="1"/>
    <col min="5936" max="6164" width="9" style="610"/>
    <col min="6165" max="6165" width="3.7109375" style="610" customWidth="1"/>
    <col min="6166" max="6166" width="4.85546875" style="610" customWidth="1"/>
    <col min="6167" max="6167" width="5.28515625" style="610" customWidth="1"/>
    <col min="6168" max="6168" width="31.140625" style="610" customWidth="1"/>
    <col min="6169" max="6169" width="7.7109375" style="610" customWidth="1"/>
    <col min="6170" max="6170" width="2.28515625" style="610" customWidth="1"/>
    <col min="6171" max="6171" width="11.7109375" style="610" customWidth="1"/>
    <col min="6172" max="6172" width="2.42578125" style="610" customWidth="1"/>
    <col min="6173" max="6173" width="11.7109375" style="610" customWidth="1"/>
    <col min="6174" max="6174" width="2.28515625" style="610" customWidth="1"/>
    <col min="6175" max="6175" width="10.85546875" style="610" customWidth="1"/>
    <col min="6176" max="6176" width="2.28515625" style="610" customWidth="1"/>
    <col min="6177" max="6177" width="11.140625" style="610" customWidth="1"/>
    <col min="6178" max="6178" width="1.85546875" style="610" customWidth="1"/>
    <col min="6179" max="6179" width="11" style="610" customWidth="1"/>
    <col min="6180" max="6180" width="0.85546875" style="610" customWidth="1"/>
    <col min="6181" max="6181" width="1.85546875" style="610" customWidth="1"/>
    <col min="6182" max="6182" width="11.85546875" style="610" bestFit="1" customWidth="1"/>
    <col min="6183" max="6183" width="15.140625" style="610" bestFit="1" customWidth="1"/>
    <col min="6184" max="6184" width="5" style="610" customWidth="1"/>
    <col min="6185" max="6185" width="10.28515625" style="610" bestFit="1" customWidth="1"/>
    <col min="6186" max="6186" width="5" style="610" customWidth="1"/>
    <col min="6187" max="6187" width="10.28515625" style="610" bestFit="1" customWidth="1"/>
    <col min="6188" max="6190" width="9" style="610"/>
    <col min="6191" max="6191" width="10.28515625" style="610" bestFit="1" customWidth="1"/>
    <col min="6192" max="6420" width="9" style="610"/>
    <col min="6421" max="6421" width="3.7109375" style="610" customWidth="1"/>
    <col min="6422" max="6422" width="4.85546875" style="610" customWidth="1"/>
    <col min="6423" max="6423" width="5.28515625" style="610" customWidth="1"/>
    <col min="6424" max="6424" width="31.140625" style="610" customWidth="1"/>
    <col min="6425" max="6425" width="7.7109375" style="610" customWidth="1"/>
    <col min="6426" max="6426" width="2.28515625" style="610" customWidth="1"/>
    <col min="6427" max="6427" width="11.7109375" style="610" customWidth="1"/>
    <col min="6428" max="6428" width="2.42578125" style="610" customWidth="1"/>
    <col min="6429" max="6429" width="11.7109375" style="610" customWidth="1"/>
    <col min="6430" max="6430" width="2.28515625" style="610" customWidth="1"/>
    <col min="6431" max="6431" width="10.85546875" style="610" customWidth="1"/>
    <col min="6432" max="6432" width="2.28515625" style="610" customWidth="1"/>
    <col min="6433" max="6433" width="11.140625" style="610" customWidth="1"/>
    <col min="6434" max="6434" width="1.85546875" style="610" customWidth="1"/>
    <col min="6435" max="6435" width="11" style="610" customWidth="1"/>
    <col min="6436" max="6436" width="0.85546875" style="610" customWidth="1"/>
    <col min="6437" max="6437" width="1.85546875" style="610" customWidth="1"/>
    <col min="6438" max="6438" width="11.85546875" style="610" bestFit="1" customWidth="1"/>
    <col min="6439" max="6439" width="15.140625" style="610" bestFit="1" customWidth="1"/>
    <col min="6440" max="6440" width="5" style="610" customWidth="1"/>
    <col min="6441" max="6441" width="10.28515625" style="610" bestFit="1" customWidth="1"/>
    <col min="6442" max="6442" width="5" style="610" customWidth="1"/>
    <col min="6443" max="6443" width="10.28515625" style="610" bestFit="1" customWidth="1"/>
    <col min="6444" max="6446" width="9" style="610"/>
    <col min="6447" max="6447" width="10.28515625" style="610" bestFit="1" customWidth="1"/>
    <col min="6448" max="6676" width="9" style="610"/>
    <col min="6677" max="6677" width="3.7109375" style="610" customWidth="1"/>
    <col min="6678" max="6678" width="4.85546875" style="610" customWidth="1"/>
    <col min="6679" max="6679" width="5.28515625" style="610" customWidth="1"/>
    <col min="6680" max="6680" width="31.140625" style="610" customWidth="1"/>
    <col min="6681" max="6681" width="7.7109375" style="610" customWidth="1"/>
    <col min="6682" max="6682" width="2.28515625" style="610" customWidth="1"/>
    <col min="6683" max="6683" width="11.7109375" style="610" customWidth="1"/>
    <col min="6684" max="6684" width="2.42578125" style="610" customWidth="1"/>
    <col min="6685" max="6685" width="11.7109375" style="610" customWidth="1"/>
    <col min="6686" max="6686" width="2.28515625" style="610" customWidth="1"/>
    <col min="6687" max="6687" width="10.85546875" style="610" customWidth="1"/>
    <col min="6688" max="6688" width="2.28515625" style="610" customWidth="1"/>
    <col min="6689" max="6689" width="11.140625" style="610" customWidth="1"/>
    <col min="6690" max="6690" width="1.85546875" style="610" customWidth="1"/>
    <col min="6691" max="6691" width="11" style="610" customWidth="1"/>
    <col min="6692" max="6692" width="0.85546875" style="610" customWidth="1"/>
    <col min="6693" max="6693" width="1.85546875" style="610" customWidth="1"/>
    <col min="6694" max="6694" width="11.85546875" style="610" bestFit="1" customWidth="1"/>
    <col min="6695" max="6695" width="15.140625" style="610" bestFit="1" customWidth="1"/>
    <col min="6696" max="6696" width="5" style="610" customWidth="1"/>
    <col min="6697" max="6697" width="10.28515625" style="610" bestFit="1" customWidth="1"/>
    <col min="6698" max="6698" width="5" style="610" customWidth="1"/>
    <col min="6699" max="6699" width="10.28515625" style="610" bestFit="1" customWidth="1"/>
    <col min="6700" max="6702" width="9" style="610"/>
    <col min="6703" max="6703" width="10.28515625" style="610" bestFit="1" customWidth="1"/>
    <col min="6704" max="6932" width="9" style="610"/>
    <col min="6933" max="6933" width="3.7109375" style="610" customWidth="1"/>
    <col min="6934" max="6934" width="4.85546875" style="610" customWidth="1"/>
    <col min="6935" max="6935" width="5.28515625" style="610" customWidth="1"/>
    <col min="6936" max="6936" width="31.140625" style="610" customWidth="1"/>
    <col min="6937" max="6937" width="7.7109375" style="610" customWidth="1"/>
    <col min="6938" max="6938" width="2.28515625" style="610" customWidth="1"/>
    <col min="6939" max="6939" width="11.7109375" style="610" customWidth="1"/>
    <col min="6940" max="6940" width="2.42578125" style="610" customWidth="1"/>
    <col min="6941" max="6941" width="11.7109375" style="610" customWidth="1"/>
    <col min="6942" max="6942" width="2.28515625" style="610" customWidth="1"/>
    <col min="6943" max="6943" width="10.85546875" style="610" customWidth="1"/>
    <col min="6944" max="6944" width="2.28515625" style="610" customWidth="1"/>
    <col min="6945" max="6945" width="11.140625" style="610" customWidth="1"/>
    <col min="6946" max="6946" width="1.85546875" style="610" customWidth="1"/>
    <col min="6947" max="6947" width="11" style="610" customWidth="1"/>
    <col min="6948" max="6948" width="0.85546875" style="610" customWidth="1"/>
    <col min="6949" max="6949" width="1.85546875" style="610" customWidth="1"/>
    <col min="6950" max="6950" width="11.85546875" style="610" bestFit="1" customWidth="1"/>
    <col min="6951" max="6951" width="15.140625" style="610" bestFit="1" customWidth="1"/>
    <col min="6952" max="6952" width="5" style="610" customWidth="1"/>
    <col min="6953" max="6953" width="10.28515625" style="610" bestFit="1" customWidth="1"/>
    <col min="6954" max="6954" width="5" style="610" customWidth="1"/>
    <col min="6955" max="6955" width="10.28515625" style="610" bestFit="1" customWidth="1"/>
    <col min="6956" max="6958" width="9" style="610"/>
    <col min="6959" max="6959" width="10.28515625" style="610" bestFit="1" customWidth="1"/>
    <col min="6960" max="7188" width="9" style="610"/>
    <col min="7189" max="7189" width="3.7109375" style="610" customWidth="1"/>
    <col min="7190" max="7190" width="4.85546875" style="610" customWidth="1"/>
    <col min="7191" max="7191" width="5.28515625" style="610" customWidth="1"/>
    <col min="7192" max="7192" width="31.140625" style="610" customWidth="1"/>
    <col min="7193" max="7193" width="7.7109375" style="610" customWidth="1"/>
    <col min="7194" max="7194" width="2.28515625" style="610" customWidth="1"/>
    <col min="7195" max="7195" width="11.7109375" style="610" customWidth="1"/>
    <col min="7196" max="7196" width="2.42578125" style="610" customWidth="1"/>
    <col min="7197" max="7197" width="11.7109375" style="610" customWidth="1"/>
    <col min="7198" max="7198" width="2.28515625" style="610" customWidth="1"/>
    <col min="7199" max="7199" width="10.85546875" style="610" customWidth="1"/>
    <col min="7200" max="7200" width="2.28515625" style="610" customWidth="1"/>
    <col min="7201" max="7201" width="11.140625" style="610" customWidth="1"/>
    <col min="7202" max="7202" width="1.85546875" style="610" customWidth="1"/>
    <col min="7203" max="7203" width="11" style="610" customWidth="1"/>
    <col min="7204" max="7204" width="0.85546875" style="610" customWidth="1"/>
    <col min="7205" max="7205" width="1.85546875" style="610" customWidth="1"/>
    <col min="7206" max="7206" width="11.85546875" style="610" bestFit="1" customWidth="1"/>
    <col min="7207" max="7207" width="15.140625" style="610" bestFit="1" customWidth="1"/>
    <col min="7208" max="7208" width="5" style="610" customWidth="1"/>
    <col min="7209" max="7209" width="10.28515625" style="610" bestFit="1" customWidth="1"/>
    <col min="7210" max="7210" width="5" style="610" customWidth="1"/>
    <col min="7211" max="7211" width="10.28515625" style="610" bestFit="1" customWidth="1"/>
    <col min="7212" max="7214" width="9" style="610"/>
    <col min="7215" max="7215" width="10.28515625" style="610" bestFit="1" customWidth="1"/>
    <col min="7216" max="7444" width="9" style="610"/>
    <col min="7445" max="7445" width="3.7109375" style="610" customWidth="1"/>
    <col min="7446" max="7446" width="4.85546875" style="610" customWidth="1"/>
    <col min="7447" max="7447" width="5.28515625" style="610" customWidth="1"/>
    <col min="7448" max="7448" width="31.140625" style="610" customWidth="1"/>
    <col min="7449" max="7449" width="7.7109375" style="610" customWidth="1"/>
    <col min="7450" max="7450" width="2.28515625" style="610" customWidth="1"/>
    <col min="7451" max="7451" width="11.7109375" style="610" customWidth="1"/>
    <col min="7452" max="7452" width="2.42578125" style="610" customWidth="1"/>
    <col min="7453" max="7453" width="11.7109375" style="610" customWidth="1"/>
    <col min="7454" max="7454" width="2.28515625" style="610" customWidth="1"/>
    <col min="7455" max="7455" width="10.85546875" style="610" customWidth="1"/>
    <col min="7456" max="7456" width="2.28515625" style="610" customWidth="1"/>
    <col min="7457" max="7457" width="11.140625" style="610" customWidth="1"/>
    <col min="7458" max="7458" width="1.85546875" style="610" customWidth="1"/>
    <col min="7459" max="7459" width="11" style="610" customWidth="1"/>
    <col min="7460" max="7460" width="0.85546875" style="610" customWidth="1"/>
    <col min="7461" max="7461" width="1.85546875" style="610" customWidth="1"/>
    <col min="7462" max="7462" width="11.85546875" style="610" bestFit="1" customWidth="1"/>
    <col min="7463" max="7463" width="15.140625" style="610" bestFit="1" customWidth="1"/>
    <col min="7464" max="7464" width="5" style="610" customWidth="1"/>
    <col min="7465" max="7465" width="10.28515625" style="610" bestFit="1" customWidth="1"/>
    <col min="7466" max="7466" width="5" style="610" customWidth="1"/>
    <col min="7467" max="7467" width="10.28515625" style="610" bestFit="1" customWidth="1"/>
    <col min="7468" max="7470" width="9" style="610"/>
    <col min="7471" max="7471" width="10.28515625" style="610" bestFit="1" customWidth="1"/>
    <col min="7472" max="7700" width="9" style="610"/>
    <col min="7701" max="7701" width="3.7109375" style="610" customWidth="1"/>
    <col min="7702" max="7702" width="4.85546875" style="610" customWidth="1"/>
    <col min="7703" max="7703" width="5.28515625" style="610" customWidth="1"/>
    <col min="7704" max="7704" width="31.140625" style="610" customWidth="1"/>
    <col min="7705" max="7705" width="7.7109375" style="610" customWidth="1"/>
    <col min="7706" max="7706" width="2.28515625" style="610" customWidth="1"/>
    <col min="7707" max="7707" width="11.7109375" style="610" customWidth="1"/>
    <col min="7708" max="7708" width="2.42578125" style="610" customWidth="1"/>
    <col min="7709" max="7709" width="11.7109375" style="610" customWidth="1"/>
    <col min="7710" max="7710" width="2.28515625" style="610" customWidth="1"/>
    <col min="7711" max="7711" width="10.85546875" style="610" customWidth="1"/>
    <col min="7712" max="7712" width="2.28515625" style="610" customWidth="1"/>
    <col min="7713" max="7713" width="11.140625" style="610" customWidth="1"/>
    <col min="7714" max="7714" width="1.85546875" style="610" customWidth="1"/>
    <col min="7715" max="7715" width="11" style="610" customWidth="1"/>
    <col min="7716" max="7716" width="0.85546875" style="610" customWidth="1"/>
    <col min="7717" max="7717" width="1.85546875" style="610" customWidth="1"/>
    <col min="7718" max="7718" width="11.85546875" style="610" bestFit="1" customWidth="1"/>
    <col min="7719" max="7719" width="15.140625" style="610" bestFit="1" customWidth="1"/>
    <col min="7720" max="7720" width="5" style="610" customWidth="1"/>
    <col min="7721" max="7721" width="10.28515625" style="610" bestFit="1" customWidth="1"/>
    <col min="7722" max="7722" width="5" style="610" customWidth="1"/>
    <col min="7723" max="7723" width="10.28515625" style="610" bestFit="1" customWidth="1"/>
    <col min="7724" max="7726" width="9" style="610"/>
    <col min="7727" max="7727" width="10.28515625" style="610" bestFit="1" customWidth="1"/>
    <col min="7728" max="7956" width="9" style="610"/>
    <col min="7957" max="7957" width="3.7109375" style="610" customWidth="1"/>
    <col min="7958" max="7958" width="4.85546875" style="610" customWidth="1"/>
    <col min="7959" max="7959" width="5.28515625" style="610" customWidth="1"/>
    <col min="7960" max="7960" width="31.140625" style="610" customWidth="1"/>
    <col min="7961" max="7961" width="7.7109375" style="610" customWidth="1"/>
    <col min="7962" max="7962" width="2.28515625" style="610" customWidth="1"/>
    <col min="7963" max="7963" width="11.7109375" style="610" customWidth="1"/>
    <col min="7964" max="7964" width="2.42578125" style="610" customWidth="1"/>
    <col min="7965" max="7965" width="11.7109375" style="610" customWidth="1"/>
    <col min="7966" max="7966" width="2.28515625" style="610" customWidth="1"/>
    <col min="7967" max="7967" width="10.85546875" style="610" customWidth="1"/>
    <col min="7968" max="7968" width="2.28515625" style="610" customWidth="1"/>
    <col min="7969" max="7969" width="11.140625" style="610" customWidth="1"/>
    <col min="7970" max="7970" width="1.85546875" style="610" customWidth="1"/>
    <col min="7971" max="7971" width="11" style="610" customWidth="1"/>
    <col min="7972" max="7972" width="0.85546875" style="610" customWidth="1"/>
    <col min="7973" max="7973" width="1.85546875" style="610" customWidth="1"/>
    <col min="7974" max="7974" width="11.85546875" style="610" bestFit="1" customWidth="1"/>
    <col min="7975" max="7975" width="15.140625" style="610" bestFit="1" customWidth="1"/>
    <col min="7976" max="7976" width="5" style="610" customWidth="1"/>
    <col min="7977" max="7977" width="10.28515625" style="610" bestFit="1" customWidth="1"/>
    <col min="7978" max="7978" width="5" style="610" customWidth="1"/>
    <col min="7979" max="7979" width="10.28515625" style="610" bestFit="1" customWidth="1"/>
    <col min="7980" max="7982" width="9" style="610"/>
    <col min="7983" max="7983" width="10.28515625" style="610" bestFit="1" customWidth="1"/>
    <col min="7984" max="8212" width="9" style="610"/>
    <col min="8213" max="8213" width="3.7109375" style="610" customWidth="1"/>
    <col min="8214" max="8214" width="4.85546875" style="610" customWidth="1"/>
    <col min="8215" max="8215" width="5.28515625" style="610" customWidth="1"/>
    <col min="8216" max="8216" width="31.140625" style="610" customWidth="1"/>
    <col min="8217" max="8217" width="7.7109375" style="610" customWidth="1"/>
    <col min="8218" max="8218" width="2.28515625" style="610" customWidth="1"/>
    <col min="8219" max="8219" width="11.7109375" style="610" customWidth="1"/>
    <col min="8220" max="8220" width="2.42578125" style="610" customWidth="1"/>
    <col min="8221" max="8221" width="11.7109375" style="610" customWidth="1"/>
    <col min="8222" max="8222" width="2.28515625" style="610" customWidth="1"/>
    <col min="8223" max="8223" width="10.85546875" style="610" customWidth="1"/>
    <col min="8224" max="8224" width="2.28515625" style="610" customWidth="1"/>
    <col min="8225" max="8225" width="11.140625" style="610" customWidth="1"/>
    <col min="8226" max="8226" width="1.85546875" style="610" customWidth="1"/>
    <col min="8227" max="8227" width="11" style="610" customWidth="1"/>
    <col min="8228" max="8228" width="0.85546875" style="610" customWidth="1"/>
    <col min="8229" max="8229" width="1.85546875" style="610" customWidth="1"/>
    <col min="8230" max="8230" width="11.85546875" style="610" bestFit="1" customWidth="1"/>
    <col min="8231" max="8231" width="15.140625" style="610" bestFit="1" customWidth="1"/>
    <col min="8232" max="8232" width="5" style="610" customWidth="1"/>
    <col min="8233" max="8233" width="10.28515625" style="610" bestFit="1" customWidth="1"/>
    <col min="8234" max="8234" width="5" style="610" customWidth="1"/>
    <col min="8235" max="8235" width="10.28515625" style="610" bestFit="1" customWidth="1"/>
    <col min="8236" max="8238" width="9" style="610"/>
    <col min="8239" max="8239" width="10.28515625" style="610" bestFit="1" customWidth="1"/>
    <col min="8240" max="8468" width="9" style="610"/>
    <col min="8469" max="8469" width="3.7109375" style="610" customWidth="1"/>
    <col min="8470" max="8470" width="4.85546875" style="610" customWidth="1"/>
    <col min="8471" max="8471" width="5.28515625" style="610" customWidth="1"/>
    <col min="8472" max="8472" width="31.140625" style="610" customWidth="1"/>
    <col min="8473" max="8473" width="7.7109375" style="610" customWidth="1"/>
    <col min="8474" max="8474" width="2.28515625" style="610" customWidth="1"/>
    <col min="8475" max="8475" width="11.7109375" style="610" customWidth="1"/>
    <col min="8476" max="8476" width="2.42578125" style="610" customWidth="1"/>
    <col min="8477" max="8477" width="11.7109375" style="610" customWidth="1"/>
    <col min="8478" max="8478" width="2.28515625" style="610" customWidth="1"/>
    <col min="8479" max="8479" width="10.85546875" style="610" customWidth="1"/>
    <col min="8480" max="8480" width="2.28515625" style="610" customWidth="1"/>
    <col min="8481" max="8481" width="11.140625" style="610" customWidth="1"/>
    <col min="8482" max="8482" width="1.85546875" style="610" customWidth="1"/>
    <col min="8483" max="8483" width="11" style="610" customWidth="1"/>
    <col min="8484" max="8484" width="0.85546875" style="610" customWidth="1"/>
    <col min="8485" max="8485" width="1.85546875" style="610" customWidth="1"/>
    <col min="8486" max="8486" width="11.85546875" style="610" bestFit="1" customWidth="1"/>
    <col min="8487" max="8487" width="15.140625" style="610" bestFit="1" customWidth="1"/>
    <col min="8488" max="8488" width="5" style="610" customWidth="1"/>
    <col min="8489" max="8489" width="10.28515625" style="610" bestFit="1" customWidth="1"/>
    <col min="8490" max="8490" width="5" style="610" customWidth="1"/>
    <col min="8491" max="8491" width="10.28515625" style="610" bestFit="1" customWidth="1"/>
    <col min="8492" max="8494" width="9" style="610"/>
    <col min="8495" max="8495" width="10.28515625" style="610" bestFit="1" customWidth="1"/>
    <col min="8496" max="8724" width="9" style="610"/>
    <col min="8725" max="8725" width="3.7109375" style="610" customWidth="1"/>
    <col min="8726" max="8726" width="4.85546875" style="610" customWidth="1"/>
    <col min="8727" max="8727" width="5.28515625" style="610" customWidth="1"/>
    <col min="8728" max="8728" width="31.140625" style="610" customWidth="1"/>
    <col min="8729" max="8729" width="7.7109375" style="610" customWidth="1"/>
    <col min="8730" max="8730" width="2.28515625" style="610" customWidth="1"/>
    <col min="8731" max="8731" width="11.7109375" style="610" customWidth="1"/>
    <col min="8732" max="8732" width="2.42578125" style="610" customWidth="1"/>
    <col min="8733" max="8733" width="11.7109375" style="610" customWidth="1"/>
    <col min="8734" max="8734" width="2.28515625" style="610" customWidth="1"/>
    <col min="8735" max="8735" width="10.85546875" style="610" customWidth="1"/>
    <col min="8736" max="8736" width="2.28515625" style="610" customWidth="1"/>
    <col min="8737" max="8737" width="11.140625" style="610" customWidth="1"/>
    <col min="8738" max="8738" width="1.85546875" style="610" customWidth="1"/>
    <col min="8739" max="8739" width="11" style="610" customWidth="1"/>
    <col min="8740" max="8740" width="0.85546875" style="610" customWidth="1"/>
    <col min="8741" max="8741" width="1.85546875" style="610" customWidth="1"/>
    <col min="8742" max="8742" width="11.85546875" style="610" bestFit="1" customWidth="1"/>
    <col min="8743" max="8743" width="15.140625" style="610" bestFit="1" customWidth="1"/>
    <col min="8744" max="8744" width="5" style="610" customWidth="1"/>
    <col min="8745" max="8745" width="10.28515625" style="610" bestFit="1" customWidth="1"/>
    <col min="8746" max="8746" width="5" style="610" customWidth="1"/>
    <col min="8747" max="8747" width="10.28515625" style="610" bestFit="1" customWidth="1"/>
    <col min="8748" max="8750" width="9" style="610"/>
    <col min="8751" max="8751" width="10.28515625" style="610" bestFit="1" customWidth="1"/>
    <col min="8752" max="8980" width="9" style="610"/>
    <col min="8981" max="8981" width="3.7109375" style="610" customWidth="1"/>
    <col min="8982" max="8982" width="4.85546875" style="610" customWidth="1"/>
    <col min="8983" max="8983" width="5.28515625" style="610" customWidth="1"/>
    <col min="8984" max="8984" width="31.140625" style="610" customWidth="1"/>
    <col min="8985" max="8985" width="7.7109375" style="610" customWidth="1"/>
    <col min="8986" max="8986" width="2.28515625" style="610" customWidth="1"/>
    <col min="8987" max="8987" width="11.7109375" style="610" customWidth="1"/>
    <col min="8988" max="8988" width="2.42578125" style="610" customWidth="1"/>
    <col min="8989" max="8989" width="11.7109375" style="610" customWidth="1"/>
    <col min="8990" max="8990" width="2.28515625" style="610" customWidth="1"/>
    <col min="8991" max="8991" width="10.85546875" style="610" customWidth="1"/>
    <col min="8992" max="8992" width="2.28515625" style="610" customWidth="1"/>
    <col min="8993" max="8993" width="11.140625" style="610" customWidth="1"/>
    <col min="8994" max="8994" width="1.85546875" style="610" customWidth="1"/>
    <col min="8995" max="8995" width="11" style="610" customWidth="1"/>
    <col min="8996" max="8996" width="0.85546875" style="610" customWidth="1"/>
    <col min="8997" max="8997" width="1.85546875" style="610" customWidth="1"/>
    <col min="8998" max="8998" width="11.85546875" style="610" bestFit="1" customWidth="1"/>
    <col min="8999" max="8999" width="15.140625" style="610" bestFit="1" customWidth="1"/>
    <col min="9000" max="9000" width="5" style="610" customWidth="1"/>
    <col min="9001" max="9001" width="10.28515625" style="610" bestFit="1" customWidth="1"/>
    <col min="9002" max="9002" width="5" style="610" customWidth="1"/>
    <col min="9003" max="9003" width="10.28515625" style="610" bestFit="1" customWidth="1"/>
    <col min="9004" max="9006" width="9" style="610"/>
    <col min="9007" max="9007" width="10.28515625" style="610" bestFit="1" customWidth="1"/>
    <col min="9008" max="9236" width="9" style="610"/>
    <col min="9237" max="9237" width="3.7109375" style="610" customWidth="1"/>
    <col min="9238" max="9238" width="4.85546875" style="610" customWidth="1"/>
    <col min="9239" max="9239" width="5.28515625" style="610" customWidth="1"/>
    <col min="9240" max="9240" width="31.140625" style="610" customWidth="1"/>
    <col min="9241" max="9241" width="7.7109375" style="610" customWidth="1"/>
    <col min="9242" max="9242" width="2.28515625" style="610" customWidth="1"/>
    <col min="9243" max="9243" width="11.7109375" style="610" customWidth="1"/>
    <col min="9244" max="9244" width="2.42578125" style="610" customWidth="1"/>
    <col min="9245" max="9245" width="11.7109375" style="610" customWidth="1"/>
    <col min="9246" max="9246" width="2.28515625" style="610" customWidth="1"/>
    <col min="9247" max="9247" width="10.85546875" style="610" customWidth="1"/>
    <col min="9248" max="9248" width="2.28515625" style="610" customWidth="1"/>
    <col min="9249" max="9249" width="11.140625" style="610" customWidth="1"/>
    <col min="9250" max="9250" width="1.85546875" style="610" customWidth="1"/>
    <col min="9251" max="9251" width="11" style="610" customWidth="1"/>
    <col min="9252" max="9252" width="0.85546875" style="610" customWidth="1"/>
    <col min="9253" max="9253" width="1.85546875" style="610" customWidth="1"/>
    <col min="9254" max="9254" width="11.85546875" style="610" bestFit="1" customWidth="1"/>
    <col min="9255" max="9255" width="15.140625" style="610" bestFit="1" customWidth="1"/>
    <col min="9256" max="9256" width="5" style="610" customWidth="1"/>
    <col min="9257" max="9257" width="10.28515625" style="610" bestFit="1" customWidth="1"/>
    <col min="9258" max="9258" width="5" style="610" customWidth="1"/>
    <col min="9259" max="9259" width="10.28515625" style="610" bestFit="1" customWidth="1"/>
    <col min="9260" max="9262" width="9" style="610"/>
    <col min="9263" max="9263" width="10.28515625" style="610" bestFit="1" customWidth="1"/>
    <col min="9264" max="9492" width="9" style="610"/>
    <col min="9493" max="9493" width="3.7109375" style="610" customWidth="1"/>
    <col min="9494" max="9494" width="4.85546875" style="610" customWidth="1"/>
    <col min="9495" max="9495" width="5.28515625" style="610" customWidth="1"/>
    <col min="9496" max="9496" width="31.140625" style="610" customWidth="1"/>
    <col min="9497" max="9497" width="7.7109375" style="610" customWidth="1"/>
    <col min="9498" max="9498" width="2.28515625" style="610" customWidth="1"/>
    <col min="9499" max="9499" width="11.7109375" style="610" customWidth="1"/>
    <col min="9500" max="9500" width="2.42578125" style="610" customWidth="1"/>
    <col min="9501" max="9501" width="11.7109375" style="610" customWidth="1"/>
    <col min="9502" max="9502" width="2.28515625" style="610" customWidth="1"/>
    <col min="9503" max="9503" width="10.85546875" style="610" customWidth="1"/>
    <col min="9504" max="9504" width="2.28515625" style="610" customWidth="1"/>
    <col min="9505" max="9505" width="11.140625" style="610" customWidth="1"/>
    <col min="9506" max="9506" width="1.85546875" style="610" customWidth="1"/>
    <col min="9507" max="9507" width="11" style="610" customWidth="1"/>
    <col min="9508" max="9508" width="0.85546875" style="610" customWidth="1"/>
    <col min="9509" max="9509" width="1.85546875" style="610" customWidth="1"/>
    <col min="9510" max="9510" width="11.85546875" style="610" bestFit="1" customWidth="1"/>
    <col min="9511" max="9511" width="15.140625" style="610" bestFit="1" customWidth="1"/>
    <col min="9512" max="9512" width="5" style="610" customWidth="1"/>
    <col min="9513" max="9513" width="10.28515625" style="610" bestFit="1" customWidth="1"/>
    <col min="9514" max="9514" width="5" style="610" customWidth="1"/>
    <col min="9515" max="9515" width="10.28515625" style="610" bestFit="1" customWidth="1"/>
    <col min="9516" max="9518" width="9" style="610"/>
    <col min="9519" max="9519" width="10.28515625" style="610" bestFit="1" customWidth="1"/>
    <col min="9520" max="9748" width="9" style="610"/>
    <col min="9749" max="9749" width="3.7109375" style="610" customWidth="1"/>
    <col min="9750" max="9750" width="4.85546875" style="610" customWidth="1"/>
    <col min="9751" max="9751" width="5.28515625" style="610" customWidth="1"/>
    <col min="9752" max="9752" width="31.140625" style="610" customWidth="1"/>
    <col min="9753" max="9753" width="7.7109375" style="610" customWidth="1"/>
    <col min="9754" max="9754" width="2.28515625" style="610" customWidth="1"/>
    <col min="9755" max="9755" width="11.7109375" style="610" customWidth="1"/>
    <col min="9756" max="9756" width="2.42578125" style="610" customWidth="1"/>
    <col min="9757" max="9757" width="11.7109375" style="610" customWidth="1"/>
    <col min="9758" max="9758" width="2.28515625" style="610" customWidth="1"/>
    <col min="9759" max="9759" width="10.85546875" style="610" customWidth="1"/>
    <col min="9760" max="9760" width="2.28515625" style="610" customWidth="1"/>
    <col min="9761" max="9761" width="11.140625" style="610" customWidth="1"/>
    <col min="9762" max="9762" width="1.85546875" style="610" customWidth="1"/>
    <col min="9763" max="9763" width="11" style="610" customWidth="1"/>
    <col min="9764" max="9764" width="0.85546875" style="610" customWidth="1"/>
    <col min="9765" max="9765" width="1.85546875" style="610" customWidth="1"/>
    <col min="9766" max="9766" width="11.85546875" style="610" bestFit="1" customWidth="1"/>
    <col min="9767" max="9767" width="15.140625" style="610" bestFit="1" customWidth="1"/>
    <col min="9768" max="9768" width="5" style="610" customWidth="1"/>
    <col min="9769" max="9769" width="10.28515625" style="610" bestFit="1" customWidth="1"/>
    <col min="9770" max="9770" width="5" style="610" customWidth="1"/>
    <col min="9771" max="9771" width="10.28515625" style="610" bestFit="1" customWidth="1"/>
    <col min="9772" max="9774" width="9" style="610"/>
    <col min="9775" max="9775" width="10.28515625" style="610" bestFit="1" customWidth="1"/>
    <col min="9776" max="10004" width="9" style="610"/>
    <col min="10005" max="10005" width="3.7109375" style="610" customWidth="1"/>
    <col min="10006" max="10006" width="4.85546875" style="610" customWidth="1"/>
    <col min="10007" max="10007" width="5.28515625" style="610" customWidth="1"/>
    <col min="10008" max="10008" width="31.140625" style="610" customWidth="1"/>
    <col min="10009" max="10009" width="7.7109375" style="610" customWidth="1"/>
    <col min="10010" max="10010" width="2.28515625" style="610" customWidth="1"/>
    <col min="10011" max="10011" width="11.7109375" style="610" customWidth="1"/>
    <col min="10012" max="10012" width="2.42578125" style="610" customWidth="1"/>
    <col min="10013" max="10013" width="11.7109375" style="610" customWidth="1"/>
    <col min="10014" max="10014" width="2.28515625" style="610" customWidth="1"/>
    <col min="10015" max="10015" width="10.85546875" style="610" customWidth="1"/>
    <col min="10016" max="10016" width="2.28515625" style="610" customWidth="1"/>
    <col min="10017" max="10017" width="11.140625" style="610" customWidth="1"/>
    <col min="10018" max="10018" width="1.85546875" style="610" customWidth="1"/>
    <col min="10019" max="10019" width="11" style="610" customWidth="1"/>
    <col min="10020" max="10020" width="0.85546875" style="610" customWidth="1"/>
    <col min="10021" max="10021" width="1.85546875" style="610" customWidth="1"/>
    <col min="10022" max="10022" width="11.85546875" style="610" bestFit="1" customWidth="1"/>
    <col min="10023" max="10023" width="15.140625" style="610" bestFit="1" customWidth="1"/>
    <col min="10024" max="10024" width="5" style="610" customWidth="1"/>
    <col min="10025" max="10025" width="10.28515625" style="610" bestFit="1" customWidth="1"/>
    <col min="10026" max="10026" width="5" style="610" customWidth="1"/>
    <col min="10027" max="10027" width="10.28515625" style="610" bestFit="1" customWidth="1"/>
    <col min="10028" max="10030" width="9" style="610"/>
    <col min="10031" max="10031" width="10.28515625" style="610" bestFit="1" customWidth="1"/>
    <col min="10032" max="10260" width="9" style="610"/>
    <col min="10261" max="10261" width="3.7109375" style="610" customWidth="1"/>
    <col min="10262" max="10262" width="4.85546875" style="610" customWidth="1"/>
    <col min="10263" max="10263" width="5.28515625" style="610" customWidth="1"/>
    <col min="10264" max="10264" width="31.140625" style="610" customWidth="1"/>
    <col min="10265" max="10265" width="7.7109375" style="610" customWidth="1"/>
    <col min="10266" max="10266" width="2.28515625" style="610" customWidth="1"/>
    <col min="10267" max="10267" width="11.7109375" style="610" customWidth="1"/>
    <col min="10268" max="10268" width="2.42578125" style="610" customWidth="1"/>
    <col min="10269" max="10269" width="11.7109375" style="610" customWidth="1"/>
    <col min="10270" max="10270" width="2.28515625" style="610" customWidth="1"/>
    <col min="10271" max="10271" width="10.85546875" style="610" customWidth="1"/>
    <col min="10272" max="10272" width="2.28515625" style="610" customWidth="1"/>
    <col min="10273" max="10273" width="11.140625" style="610" customWidth="1"/>
    <col min="10274" max="10274" width="1.85546875" style="610" customWidth="1"/>
    <col min="10275" max="10275" width="11" style="610" customWidth="1"/>
    <col min="10276" max="10276" width="0.85546875" style="610" customWidth="1"/>
    <col min="10277" max="10277" width="1.85546875" style="610" customWidth="1"/>
    <col min="10278" max="10278" width="11.85546875" style="610" bestFit="1" customWidth="1"/>
    <col min="10279" max="10279" width="15.140625" style="610" bestFit="1" customWidth="1"/>
    <col min="10280" max="10280" width="5" style="610" customWidth="1"/>
    <col min="10281" max="10281" width="10.28515625" style="610" bestFit="1" customWidth="1"/>
    <col min="10282" max="10282" width="5" style="610" customWidth="1"/>
    <col min="10283" max="10283" width="10.28515625" style="610" bestFit="1" customWidth="1"/>
    <col min="10284" max="10286" width="9" style="610"/>
    <col min="10287" max="10287" width="10.28515625" style="610" bestFit="1" customWidth="1"/>
    <col min="10288" max="10516" width="9" style="610"/>
    <col min="10517" max="10517" width="3.7109375" style="610" customWidth="1"/>
    <col min="10518" max="10518" width="4.85546875" style="610" customWidth="1"/>
    <col min="10519" max="10519" width="5.28515625" style="610" customWidth="1"/>
    <col min="10520" max="10520" width="31.140625" style="610" customWidth="1"/>
    <col min="10521" max="10521" width="7.7109375" style="610" customWidth="1"/>
    <col min="10522" max="10522" width="2.28515625" style="610" customWidth="1"/>
    <col min="10523" max="10523" width="11.7109375" style="610" customWidth="1"/>
    <col min="10524" max="10524" width="2.42578125" style="610" customWidth="1"/>
    <col min="10525" max="10525" width="11.7109375" style="610" customWidth="1"/>
    <col min="10526" max="10526" width="2.28515625" style="610" customWidth="1"/>
    <col min="10527" max="10527" width="10.85546875" style="610" customWidth="1"/>
    <col min="10528" max="10528" width="2.28515625" style="610" customWidth="1"/>
    <col min="10529" max="10529" width="11.140625" style="610" customWidth="1"/>
    <col min="10530" max="10530" width="1.85546875" style="610" customWidth="1"/>
    <col min="10531" max="10531" width="11" style="610" customWidth="1"/>
    <col min="10532" max="10532" width="0.85546875" style="610" customWidth="1"/>
    <col min="10533" max="10533" width="1.85546875" style="610" customWidth="1"/>
    <col min="10534" max="10534" width="11.85546875" style="610" bestFit="1" customWidth="1"/>
    <col min="10535" max="10535" width="15.140625" style="610" bestFit="1" customWidth="1"/>
    <col min="10536" max="10536" width="5" style="610" customWidth="1"/>
    <col min="10537" max="10537" width="10.28515625" style="610" bestFit="1" customWidth="1"/>
    <col min="10538" max="10538" width="5" style="610" customWidth="1"/>
    <col min="10539" max="10539" width="10.28515625" style="610" bestFit="1" customWidth="1"/>
    <col min="10540" max="10542" width="9" style="610"/>
    <col min="10543" max="10543" width="10.28515625" style="610" bestFit="1" customWidth="1"/>
    <col min="10544" max="10772" width="9" style="610"/>
    <col min="10773" max="10773" width="3.7109375" style="610" customWidth="1"/>
    <col min="10774" max="10774" width="4.85546875" style="610" customWidth="1"/>
    <col min="10775" max="10775" width="5.28515625" style="610" customWidth="1"/>
    <col min="10776" max="10776" width="31.140625" style="610" customWidth="1"/>
    <col min="10777" max="10777" width="7.7109375" style="610" customWidth="1"/>
    <col min="10778" max="10778" width="2.28515625" style="610" customWidth="1"/>
    <col min="10779" max="10779" width="11.7109375" style="610" customWidth="1"/>
    <col min="10780" max="10780" width="2.42578125" style="610" customWidth="1"/>
    <col min="10781" max="10781" width="11.7109375" style="610" customWidth="1"/>
    <col min="10782" max="10782" width="2.28515625" style="610" customWidth="1"/>
    <col min="10783" max="10783" width="10.85546875" style="610" customWidth="1"/>
    <col min="10784" max="10784" width="2.28515625" style="610" customWidth="1"/>
    <col min="10785" max="10785" width="11.140625" style="610" customWidth="1"/>
    <col min="10786" max="10786" width="1.85546875" style="610" customWidth="1"/>
    <col min="10787" max="10787" width="11" style="610" customWidth="1"/>
    <col min="10788" max="10788" width="0.85546875" style="610" customWidth="1"/>
    <col min="10789" max="10789" width="1.85546875" style="610" customWidth="1"/>
    <col min="10790" max="10790" width="11.85546875" style="610" bestFit="1" customWidth="1"/>
    <col min="10791" max="10791" width="15.140625" style="610" bestFit="1" customWidth="1"/>
    <col min="10792" max="10792" width="5" style="610" customWidth="1"/>
    <col min="10793" max="10793" width="10.28515625" style="610" bestFit="1" customWidth="1"/>
    <col min="10794" max="10794" width="5" style="610" customWidth="1"/>
    <col min="10795" max="10795" width="10.28515625" style="610" bestFit="1" customWidth="1"/>
    <col min="10796" max="10798" width="9" style="610"/>
    <col min="10799" max="10799" width="10.28515625" style="610" bestFit="1" customWidth="1"/>
    <col min="10800" max="11028" width="9" style="610"/>
    <col min="11029" max="11029" width="3.7109375" style="610" customWidth="1"/>
    <col min="11030" max="11030" width="4.85546875" style="610" customWidth="1"/>
    <col min="11031" max="11031" width="5.28515625" style="610" customWidth="1"/>
    <col min="11032" max="11032" width="31.140625" style="610" customWidth="1"/>
    <col min="11033" max="11033" width="7.7109375" style="610" customWidth="1"/>
    <col min="11034" max="11034" width="2.28515625" style="610" customWidth="1"/>
    <col min="11035" max="11035" width="11.7109375" style="610" customWidth="1"/>
    <col min="11036" max="11036" width="2.42578125" style="610" customWidth="1"/>
    <col min="11037" max="11037" width="11.7109375" style="610" customWidth="1"/>
    <col min="11038" max="11038" width="2.28515625" style="610" customWidth="1"/>
    <col min="11039" max="11039" width="10.85546875" style="610" customWidth="1"/>
    <col min="11040" max="11040" width="2.28515625" style="610" customWidth="1"/>
    <col min="11041" max="11041" width="11.140625" style="610" customWidth="1"/>
    <col min="11042" max="11042" width="1.85546875" style="610" customWidth="1"/>
    <col min="11043" max="11043" width="11" style="610" customWidth="1"/>
    <col min="11044" max="11044" width="0.85546875" style="610" customWidth="1"/>
    <col min="11045" max="11045" width="1.85546875" style="610" customWidth="1"/>
    <col min="11046" max="11046" width="11.85546875" style="610" bestFit="1" customWidth="1"/>
    <col min="11047" max="11047" width="15.140625" style="610" bestFit="1" customWidth="1"/>
    <col min="11048" max="11048" width="5" style="610" customWidth="1"/>
    <col min="11049" max="11049" width="10.28515625" style="610" bestFit="1" customWidth="1"/>
    <col min="11050" max="11050" width="5" style="610" customWidth="1"/>
    <col min="11051" max="11051" width="10.28515625" style="610" bestFit="1" customWidth="1"/>
    <col min="11052" max="11054" width="9" style="610"/>
    <col min="11055" max="11055" width="10.28515625" style="610" bestFit="1" customWidth="1"/>
    <col min="11056" max="11284" width="9" style="610"/>
    <col min="11285" max="11285" width="3.7109375" style="610" customWidth="1"/>
    <col min="11286" max="11286" width="4.85546875" style="610" customWidth="1"/>
    <col min="11287" max="11287" width="5.28515625" style="610" customWidth="1"/>
    <col min="11288" max="11288" width="31.140625" style="610" customWidth="1"/>
    <col min="11289" max="11289" width="7.7109375" style="610" customWidth="1"/>
    <col min="11290" max="11290" width="2.28515625" style="610" customWidth="1"/>
    <col min="11291" max="11291" width="11.7109375" style="610" customWidth="1"/>
    <col min="11292" max="11292" width="2.42578125" style="610" customWidth="1"/>
    <col min="11293" max="11293" width="11.7109375" style="610" customWidth="1"/>
    <col min="11294" max="11294" width="2.28515625" style="610" customWidth="1"/>
    <col min="11295" max="11295" width="10.85546875" style="610" customWidth="1"/>
    <col min="11296" max="11296" width="2.28515625" style="610" customWidth="1"/>
    <col min="11297" max="11297" width="11.140625" style="610" customWidth="1"/>
    <col min="11298" max="11298" width="1.85546875" style="610" customWidth="1"/>
    <col min="11299" max="11299" width="11" style="610" customWidth="1"/>
    <col min="11300" max="11300" width="0.85546875" style="610" customWidth="1"/>
    <col min="11301" max="11301" width="1.85546875" style="610" customWidth="1"/>
    <col min="11302" max="11302" width="11.85546875" style="610" bestFit="1" customWidth="1"/>
    <col min="11303" max="11303" width="15.140625" style="610" bestFit="1" customWidth="1"/>
    <col min="11304" max="11304" width="5" style="610" customWidth="1"/>
    <col min="11305" max="11305" width="10.28515625" style="610" bestFit="1" customWidth="1"/>
    <col min="11306" max="11306" width="5" style="610" customWidth="1"/>
    <col min="11307" max="11307" width="10.28515625" style="610" bestFit="1" customWidth="1"/>
    <col min="11308" max="11310" width="9" style="610"/>
    <col min="11311" max="11311" width="10.28515625" style="610" bestFit="1" customWidth="1"/>
    <col min="11312" max="11540" width="9" style="610"/>
    <col min="11541" max="11541" width="3.7109375" style="610" customWidth="1"/>
    <col min="11542" max="11542" width="4.85546875" style="610" customWidth="1"/>
    <col min="11543" max="11543" width="5.28515625" style="610" customWidth="1"/>
    <col min="11544" max="11544" width="31.140625" style="610" customWidth="1"/>
    <col min="11545" max="11545" width="7.7109375" style="610" customWidth="1"/>
    <col min="11546" max="11546" width="2.28515625" style="610" customWidth="1"/>
    <col min="11547" max="11547" width="11.7109375" style="610" customWidth="1"/>
    <col min="11548" max="11548" width="2.42578125" style="610" customWidth="1"/>
    <col min="11549" max="11549" width="11.7109375" style="610" customWidth="1"/>
    <col min="11550" max="11550" width="2.28515625" style="610" customWidth="1"/>
    <col min="11551" max="11551" width="10.85546875" style="610" customWidth="1"/>
    <col min="11552" max="11552" width="2.28515625" style="610" customWidth="1"/>
    <col min="11553" max="11553" width="11.140625" style="610" customWidth="1"/>
    <col min="11554" max="11554" width="1.85546875" style="610" customWidth="1"/>
    <col min="11555" max="11555" width="11" style="610" customWidth="1"/>
    <col min="11556" max="11556" width="0.85546875" style="610" customWidth="1"/>
    <col min="11557" max="11557" width="1.85546875" style="610" customWidth="1"/>
    <col min="11558" max="11558" width="11.85546875" style="610" bestFit="1" customWidth="1"/>
    <col min="11559" max="11559" width="15.140625" style="610" bestFit="1" customWidth="1"/>
    <col min="11560" max="11560" width="5" style="610" customWidth="1"/>
    <col min="11561" max="11561" width="10.28515625" style="610" bestFit="1" customWidth="1"/>
    <col min="11562" max="11562" width="5" style="610" customWidth="1"/>
    <col min="11563" max="11563" width="10.28515625" style="610" bestFit="1" customWidth="1"/>
    <col min="11564" max="11566" width="9" style="610"/>
    <col min="11567" max="11567" width="10.28515625" style="610" bestFit="1" customWidth="1"/>
    <col min="11568" max="11796" width="9" style="610"/>
    <col min="11797" max="11797" width="3.7109375" style="610" customWidth="1"/>
    <col min="11798" max="11798" width="4.85546875" style="610" customWidth="1"/>
    <col min="11799" max="11799" width="5.28515625" style="610" customWidth="1"/>
    <col min="11800" max="11800" width="31.140625" style="610" customWidth="1"/>
    <col min="11801" max="11801" width="7.7109375" style="610" customWidth="1"/>
    <col min="11802" max="11802" width="2.28515625" style="610" customWidth="1"/>
    <col min="11803" max="11803" width="11.7109375" style="610" customWidth="1"/>
    <col min="11804" max="11804" width="2.42578125" style="610" customWidth="1"/>
    <col min="11805" max="11805" width="11.7109375" style="610" customWidth="1"/>
    <col min="11806" max="11806" width="2.28515625" style="610" customWidth="1"/>
    <col min="11807" max="11807" width="10.85546875" style="610" customWidth="1"/>
    <col min="11808" max="11808" width="2.28515625" style="610" customWidth="1"/>
    <col min="11809" max="11809" width="11.140625" style="610" customWidth="1"/>
    <col min="11810" max="11810" width="1.85546875" style="610" customWidth="1"/>
    <col min="11811" max="11811" width="11" style="610" customWidth="1"/>
    <col min="11812" max="11812" width="0.85546875" style="610" customWidth="1"/>
    <col min="11813" max="11813" width="1.85546875" style="610" customWidth="1"/>
    <col min="11814" max="11814" width="11.85546875" style="610" bestFit="1" customWidth="1"/>
    <col min="11815" max="11815" width="15.140625" style="610" bestFit="1" customWidth="1"/>
    <col min="11816" max="11816" width="5" style="610" customWidth="1"/>
    <col min="11817" max="11817" width="10.28515625" style="610" bestFit="1" customWidth="1"/>
    <col min="11818" max="11818" width="5" style="610" customWidth="1"/>
    <col min="11819" max="11819" width="10.28515625" style="610" bestFit="1" customWidth="1"/>
    <col min="11820" max="11822" width="9" style="610"/>
    <col min="11823" max="11823" width="10.28515625" style="610" bestFit="1" customWidth="1"/>
    <col min="11824" max="12052" width="9" style="610"/>
    <col min="12053" max="12053" width="3.7109375" style="610" customWidth="1"/>
    <col min="12054" max="12054" width="4.85546875" style="610" customWidth="1"/>
    <col min="12055" max="12055" width="5.28515625" style="610" customWidth="1"/>
    <col min="12056" max="12056" width="31.140625" style="610" customWidth="1"/>
    <col min="12057" max="12057" width="7.7109375" style="610" customWidth="1"/>
    <col min="12058" max="12058" width="2.28515625" style="610" customWidth="1"/>
    <col min="12059" max="12059" width="11.7109375" style="610" customWidth="1"/>
    <col min="12060" max="12060" width="2.42578125" style="610" customWidth="1"/>
    <col min="12061" max="12061" width="11.7109375" style="610" customWidth="1"/>
    <col min="12062" max="12062" width="2.28515625" style="610" customWidth="1"/>
    <col min="12063" max="12063" width="10.85546875" style="610" customWidth="1"/>
    <col min="12064" max="12064" width="2.28515625" style="610" customWidth="1"/>
    <col min="12065" max="12065" width="11.140625" style="610" customWidth="1"/>
    <col min="12066" max="12066" width="1.85546875" style="610" customWidth="1"/>
    <col min="12067" max="12067" width="11" style="610" customWidth="1"/>
    <col min="12068" max="12068" width="0.85546875" style="610" customWidth="1"/>
    <col min="12069" max="12069" width="1.85546875" style="610" customWidth="1"/>
    <col min="12070" max="12070" width="11.85546875" style="610" bestFit="1" customWidth="1"/>
    <col min="12071" max="12071" width="15.140625" style="610" bestFit="1" customWidth="1"/>
    <col min="12072" max="12072" width="5" style="610" customWidth="1"/>
    <col min="12073" max="12073" width="10.28515625" style="610" bestFit="1" customWidth="1"/>
    <col min="12074" max="12074" width="5" style="610" customWidth="1"/>
    <col min="12075" max="12075" width="10.28515625" style="610" bestFit="1" customWidth="1"/>
    <col min="12076" max="12078" width="9" style="610"/>
    <col min="12079" max="12079" width="10.28515625" style="610" bestFit="1" customWidth="1"/>
    <col min="12080" max="12308" width="9" style="610"/>
    <col min="12309" max="12309" width="3.7109375" style="610" customWidth="1"/>
    <col min="12310" max="12310" width="4.85546875" style="610" customWidth="1"/>
    <col min="12311" max="12311" width="5.28515625" style="610" customWidth="1"/>
    <col min="12312" max="12312" width="31.140625" style="610" customWidth="1"/>
    <col min="12313" max="12313" width="7.7109375" style="610" customWidth="1"/>
    <col min="12314" max="12314" width="2.28515625" style="610" customWidth="1"/>
    <col min="12315" max="12315" width="11.7109375" style="610" customWidth="1"/>
    <col min="12316" max="12316" width="2.42578125" style="610" customWidth="1"/>
    <col min="12317" max="12317" width="11.7109375" style="610" customWidth="1"/>
    <col min="12318" max="12318" width="2.28515625" style="610" customWidth="1"/>
    <col min="12319" max="12319" width="10.85546875" style="610" customWidth="1"/>
    <col min="12320" max="12320" width="2.28515625" style="610" customWidth="1"/>
    <col min="12321" max="12321" width="11.140625" style="610" customWidth="1"/>
    <col min="12322" max="12322" width="1.85546875" style="610" customWidth="1"/>
    <col min="12323" max="12323" width="11" style="610" customWidth="1"/>
    <col min="12324" max="12324" width="0.85546875" style="610" customWidth="1"/>
    <col min="12325" max="12325" width="1.85546875" style="610" customWidth="1"/>
    <col min="12326" max="12326" width="11.85546875" style="610" bestFit="1" customWidth="1"/>
    <col min="12327" max="12327" width="15.140625" style="610" bestFit="1" customWidth="1"/>
    <col min="12328" max="12328" width="5" style="610" customWidth="1"/>
    <col min="12329" max="12329" width="10.28515625" style="610" bestFit="1" customWidth="1"/>
    <col min="12330" max="12330" width="5" style="610" customWidth="1"/>
    <col min="12331" max="12331" width="10.28515625" style="610" bestFit="1" customWidth="1"/>
    <col min="12332" max="12334" width="9" style="610"/>
    <col min="12335" max="12335" width="10.28515625" style="610" bestFit="1" customWidth="1"/>
    <col min="12336" max="12564" width="9" style="610"/>
    <col min="12565" max="12565" width="3.7109375" style="610" customWidth="1"/>
    <col min="12566" max="12566" width="4.85546875" style="610" customWidth="1"/>
    <col min="12567" max="12567" width="5.28515625" style="610" customWidth="1"/>
    <col min="12568" max="12568" width="31.140625" style="610" customWidth="1"/>
    <col min="12569" max="12569" width="7.7109375" style="610" customWidth="1"/>
    <col min="12570" max="12570" width="2.28515625" style="610" customWidth="1"/>
    <col min="12571" max="12571" width="11.7109375" style="610" customWidth="1"/>
    <col min="12572" max="12572" width="2.42578125" style="610" customWidth="1"/>
    <col min="12573" max="12573" width="11.7109375" style="610" customWidth="1"/>
    <col min="12574" max="12574" width="2.28515625" style="610" customWidth="1"/>
    <col min="12575" max="12575" width="10.85546875" style="610" customWidth="1"/>
    <col min="12576" max="12576" width="2.28515625" style="610" customWidth="1"/>
    <col min="12577" max="12577" width="11.140625" style="610" customWidth="1"/>
    <col min="12578" max="12578" width="1.85546875" style="610" customWidth="1"/>
    <col min="12579" max="12579" width="11" style="610" customWidth="1"/>
    <col min="12580" max="12580" width="0.85546875" style="610" customWidth="1"/>
    <col min="12581" max="12581" width="1.85546875" style="610" customWidth="1"/>
    <col min="12582" max="12582" width="11.85546875" style="610" bestFit="1" customWidth="1"/>
    <col min="12583" max="12583" width="15.140625" style="610" bestFit="1" customWidth="1"/>
    <col min="12584" max="12584" width="5" style="610" customWidth="1"/>
    <col min="12585" max="12585" width="10.28515625" style="610" bestFit="1" customWidth="1"/>
    <col min="12586" max="12586" width="5" style="610" customWidth="1"/>
    <col min="12587" max="12587" width="10.28515625" style="610" bestFit="1" customWidth="1"/>
    <col min="12588" max="12590" width="9" style="610"/>
    <col min="12591" max="12591" width="10.28515625" style="610" bestFit="1" customWidth="1"/>
    <col min="12592" max="12820" width="9" style="610"/>
    <col min="12821" max="12821" width="3.7109375" style="610" customWidth="1"/>
    <col min="12822" max="12822" width="4.85546875" style="610" customWidth="1"/>
    <col min="12823" max="12823" width="5.28515625" style="610" customWidth="1"/>
    <col min="12824" max="12824" width="31.140625" style="610" customWidth="1"/>
    <col min="12825" max="12825" width="7.7109375" style="610" customWidth="1"/>
    <col min="12826" max="12826" width="2.28515625" style="610" customWidth="1"/>
    <col min="12827" max="12827" width="11.7109375" style="610" customWidth="1"/>
    <col min="12828" max="12828" width="2.42578125" style="610" customWidth="1"/>
    <col min="12829" max="12829" width="11.7109375" style="610" customWidth="1"/>
    <col min="12830" max="12830" width="2.28515625" style="610" customWidth="1"/>
    <col min="12831" max="12831" width="10.85546875" style="610" customWidth="1"/>
    <col min="12832" max="12832" width="2.28515625" style="610" customWidth="1"/>
    <col min="12833" max="12833" width="11.140625" style="610" customWidth="1"/>
    <col min="12834" max="12834" width="1.85546875" style="610" customWidth="1"/>
    <col min="12835" max="12835" width="11" style="610" customWidth="1"/>
    <col min="12836" max="12836" width="0.85546875" style="610" customWidth="1"/>
    <col min="12837" max="12837" width="1.85546875" style="610" customWidth="1"/>
    <col min="12838" max="12838" width="11.85546875" style="610" bestFit="1" customWidth="1"/>
    <col min="12839" max="12839" width="15.140625" style="610" bestFit="1" customWidth="1"/>
    <col min="12840" max="12840" width="5" style="610" customWidth="1"/>
    <col min="12841" max="12841" width="10.28515625" style="610" bestFit="1" customWidth="1"/>
    <col min="12842" max="12842" width="5" style="610" customWidth="1"/>
    <col min="12843" max="12843" width="10.28515625" style="610" bestFit="1" customWidth="1"/>
    <col min="12844" max="12846" width="9" style="610"/>
    <col min="12847" max="12847" width="10.28515625" style="610" bestFit="1" customWidth="1"/>
    <col min="12848" max="13076" width="9" style="610"/>
    <col min="13077" max="13077" width="3.7109375" style="610" customWidth="1"/>
    <col min="13078" max="13078" width="4.85546875" style="610" customWidth="1"/>
    <col min="13079" max="13079" width="5.28515625" style="610" customWidth="1"/>
    <col min="13080" max="13080" width="31.140625" style="610" customWidth="1"/>
    <col min="13081" max="13081" width="7.7109375" style="610" customWidth="1"/>
    <col min="13082" max="13082" width="2.28515625" style="610" customWidth="1"/>
    <col min="13083" max="13083" width="11.7109375" style="610" customWidth="1"/>
    <col min="13084" max="13084" width="2.42578125" style="610" customWidth="1"/>
    <col min="13085" max="13085" width="11.7109375" style="610" customWidth="1"/>
    <col min="13086" max="13086" width="2.28515625" style="610" customWidth="1"/>
    <col min="13087" max="13087" width="10.85546875" style="610" customWidth="1"/>
    <col min="13088" max="13088" width="2.28515625" style="610" customWidth="1"/>
    <col min="13089" max="13089" width="11.140625" style="610" customWidth="1"/>
    <col min="13090" max="13090" width="1.85546875" style="610" customWidth="1"/>
    <col min="13091" max="13091" width="11" style="610" customWidth="1"/>
    <col min="13092" max="13092" width="0.85546875" style="610" customWidth="1"/>
    <col min="13093" max="13093" width="1.85546875" style="610" customWidth="1"/>
    <col min="13094" max="13094" width="11.85546875" style="610" bestFit="1" customWidth="1"/>
    <col min="13095" max="13095" width="15.140625" style="610" bestFit="1" customWidth="1"/>
    <col min="13096" max="13096" width="5" style="610" customWidth="1"/>
    <col min="13097" max="13097" width="10.28515625" style="610" bestFit="1" customWidth="1"/>
    <col min="13098" max="13098" width="5" style="610" customWidth="1"/>
    <col min="13099" max="13099" width="10.28515625" style="610" bestFit="1" customWidth="1"/>
    <col min="13100" max="13102" width="9" style="610"/>
    <col min="13103" max="13103" width="10.28515625" style="610" bestFit="1" customWidth="1"/>
    <col min="13104" max="13332" width="9" style="610"/>
    <col min="13333" max="13333" width="3.7109375" style="610" customWidth="1"/>
    <col min="13334" max="13334" width="4.85546875" style="610" customWidth="1"/>
    <col min="13335" max="13335" width="5.28515625" style="610" customWidth="1"/>
    <col min="13336" max="13336" width="31.140625" style="610" customWidth="1"/>
    <col min="13337" max="13337" width="7.7109375" style="610" customWidth="1"/>
    <col min="13338" max="13338" width="2.28515625" style="610" customWidth="1"/>
    <col min="13339" max="13339" width="11.7109375" style="610" customWidth="1"/>
    <col min="13340" max="13340" width="2.42578125" style="610" customWidth="1"/>
    <col min="13341" max="13341" width="11.7109375" style="610" customWidth="1"/>
    <col min="13342" max="13342" width="2.28515625" style="610" customWidth="1"/>
    <col min="13343" max="13343" width="10.85546875" style="610" customWidth="1"/>
    <col min="13344" max="13344" width="2.28515625" style="610" customWidth="1"/>
    <col min="13345" max="13345" width="11.140625" style="610" customWidth="1"/>
    <col min="13346" max="13346" width="1.85546875" style="610" customWidth="1"/>
    <col min="13347" max="13347" width="11" style="610" customWidth="1"/>
    <col min="13348" max="13348" width="0.85546875" style="610" customWidth="1"/>
    <col min="13349" max="13349" width="1.85546875" style="610" customWidth="1"/>
    <col min="13350" max="13350" width="11.85546875" style="610" bestFit="1" customWidth="1"/>
    <col min="13351" max="13351" width="15.140625" style="610" bestFit="1" customWidth="1"/>
    <col min="13352" max="13352" width="5" style="610" customWidth="1"/>
    <col min="13353" max="13353" width="10.28515625" style="610" bestFit="1" customWidth="1"/>
    <col min="13354" max="13354" width="5" style="610" customWidth="1"/>
    <col min="13355" max="13355" width="10.28515625" style="610" bestFit="1" customWidth="1"/>
    <col min="13356" max="13358" width="9" style="610"/>
    <col min="13359" max="13359" width="10.28515625" style="610" bestFit="1" customWidth="1"/>
    <col min="13360" max="13588" width="9" style="610"/>
    <col min="13589" max="13589" width="3.7109375" style="610" customWidth="1"/>
    <col min="13590" max="13590" width="4.85546875" style="610" customWidth="1"/>
    <col min="13591" max="13591" width="5.28515625" style="610" customWidth="1"/>
    <col min="13592" max="13592" width="31.140625" style="610" customWidth="1"/>
    <col min="13593" max="13593" width="7.7109375" style="610" customWidth="1"/>
    <col min="13594" max="13594" width="2.28515625" style="610" customWidth="1"/>
    <col min="13595" max="13595" width="11.7109375" style="610" customWidth="1"/>
    <col min="13596" max="13596" width="2.42578125" style="610" customWidth="1"/>
    <col min="13597" max="13597" width="11.7109375" style="610" customWidth="1"/>
    <col min="13598" max="13598" width="2.28515625" style="610" customWidth="1"/>
    <col min="13599" max="13599" width="10.85546875" style="610" customWidth="1"/>
    <col min="13600" max="13600" width="2.28515625" style="610" customWidth="1"/>
    <col min="13601" max="13601" width="11.140625" style="610" customWidth="1"/>
    <col min="13602" max="13602" width="1.85546875" style="610" customWidth="1"/>
    <col min="13603" max="13603" width="11" style="610" customWidth="1"/>
    <col min="13604" max="13604" width="0.85546875" style="610" customWidth="1"/>
    <col min="13605" max="13605" width="1.85546875" style="610" customWidth="1"/>
    <col min="13606" max="13606" width="11.85546875" style="610" bestFit="1" customWidth="1"/>
    <col min="13607" max="13607" width="15.140625" style="610" bestFit="1" customWidth="1"/>
    <col min="13608" max="13608" width="5" style="610" customWidth="1"/>
    <col min="13609" max="13609" width="10.28515625" style="610" bestFit="1" customWidth="1"/>
    <col min="13610" max="13610" width="5" style="610" customWidth="1"/>
    <col min="13611" max="13611" width="10.28515625" style="610" bestFit="1" customWidth="1"/>
    <col min="13612" max="13614" width="9" style="610"/>
    <col min="13615" max="13615" width="10.28515625" style="610" bestFit="1" customWidth="1"/>
    <col min="13616" max="13844" width="9" style="610"/>
    <col min="13845" max="13845" width="3.7109375" style="610" customWidth="1"/>
    <col min="13846" max="13846" width="4.85546875" style="610" customWidth="1"/>
    <col min="13847" max="13847" width="5.28515625" style="610" customWidth="1"/>
    <col min="13848" max="13848" width="31.140625" style="610" customWidth="1"/>
    <col min="13849" max="13849" width="7.7109375" style="610" customWidth="1"/>
    <col min="13850" max="13850" width="2.28515625" style="610" customWidth="1"/>
    <col min="13851" max="13851" width="11.7109375" style="610" customWidth="1"/>
    <col min="13852" max="13852" width="2.42578125" style="610" customWidth="1"/>
    <col min="13853" max="13853" width="11.7109375" style="610" customWidth="1"/>
    <col min="13854" max="13854" width="2.28515625" style="610" customWidth="1"/>
    <col min="13855" max="13855" width="10.85546875" style="610" customWidth="1"/>
    <col min="13856" max="13856" width="2.28515625" style="610" customWidth="1"/>
    <col min="13857" max="13857" width="11.140625" style="610" customWidth="1"/>
    <col min="13858" max="13858" width="1.85546875" style="610" customWidth="1"/>
    <col min="13859" max="13859" width="11" style="610" customWidth="1"/>
    <col min="13860" max="13860" width="0.85546875" style="610" customWidth="1"/>
    <col min="13861" max="13861" width="1.85546875" style="610" customWidth="1"/>
    <col min="13862" max="13862" width="11.85546875" style="610" bestFit="1" customWidth="1"/>
    <col min="13863" max="13863" width="15.140625" style="610" bestFit="1" customWidth="1"/>
    <col min="13864" max="13864" width="5" style="610" customWidth="1"/>
    <col min="13865" max="13865" width="10.28515625" style="610" bestFit="1" customWidth="1"/>
    <col min="13866" max="13866" width="5" style="610" customWidth="1"/>
    <col min="13867" max="13867" width="10.28515625" style="610" bestFit="1" customWidth="1"/>
    <col min="13868" max="13870" width="9" style="610"/>
    <col min="13871" max="13871" width="10.28515625" style="610" bestFit="1" customWidth="1"/>
    <col min="13872" max="14100" width="9" style="610"/>
    <col min="14101" max="14101" width="3.7109375" style="610" customWidth="1"/>
    <col min="14102" max="14102" width="4.85546875" style="610" customWidth="1"/>
    <col min="14103" max="14103" width="5.28515625" style="610" customWidth="1"/>
    <col min="14104" max="14104" width="31.140625" style="610" customWidth="1"/>
    <col min="14105" max="14105" width="7.7109375" style="610" customWidth="1"/>
    <col min="14106" max="14106" width="2.28515625" style="610" customWidth="1"/>
    <col min="14107" max="14107" width="11.7109375" style="610" customWidth="1"/>
    <col min="14108" max="14108" width="2.42578125" style="610" customWidth="1"/>
    <col min="14109" max="14109" width="11.7109375" style="610" customWidth="1"/>
    <col min="14110" max="14110" width="2.28515625" style="610" customWidth="1"/>
    <col min="14111" max="14111" width="10.85546875" style="610" customWidth="1"/>
    <col min="14112" max="14112" width="2.28515625" style="610" customWidth="1"/>
    <col min="14113" max="14113" width="11.140625" style="610" customWidth="1"/>
    <col min="14114" max="14114" width="1.85546875" style="610" customWidth="1"/>
    <col min="14115" max="14115" width="11" style="610" customWidth="1"/>
    <col min="14116" max="14116" width="0.85546875" style="610" customWidth="1"/>
    <col min="14117" max="14117" width="1.85546875" style="610" customWidth="1"/>
    <col min="14118" max="14118" width="11.85546875" style="610" bestFit="1" customWidth="1"/>
    <col min="14119" max="14119" width="15.140625" style="610" bestFit="1" customWidth="1"/>
    <col min="14120" max="14120" width="5" style="610" customWidth="1"/>
    <col min="14121" max="14121" width="10.28515625" style="610" bestFit="1" customWidth="1"/>
    <col min="14122" max="14122" width="5" style="610" customWidth="1"/>
    <col min="14123" max="14123" width="10.28515625" style="610" bestFit="1" customWidth="1"/>
    <col min="14124" max="14126" width="9" style="610"/>
    <col min="14127" max="14127" width="10.28515625" style="610" bestFit="1" customWidth="1"/>
    <col min="14128" max="14356" width="9" style="610"/>
    <col min="14357" max="14357" width="3.7109375" style="610" customWidth="1"/>
    <col min="14358" max="14358" width="4.85546875" style="610" customWidth="1"/>
    <col min="14359" max="14359" width="5.28515625" style="610" customWidth="1"/>
    <col min="14360" max="14360" width="31.140625" style="610" customWidth="1"/>
    <col min="14361" max="14361" width="7.7109375" style="610" customWidth="1"/>
    <col min="14362" max="14362" width="2.28515625" style="610" customWidth="1"/>
    <col min="14363" max="14363" width="11.7109375" style="610" customWidth="1"/>
    <col min="14364" max="14364" width="2.42578125" style="610" customWidth="1"/>
    <col min="14365" max="14365" width="11.7109375" style="610" customWidth="1"/>
    <col min="14366" max="14366" width="2.28515625" style="610" customWidth="1"/>
    <col min="14367" max="14367" width="10.85546875" style="610" customWidth="1"/>
    <col min="14368" max="14368" width="2.28515625" style="610" customWidth="1"/>
    <col min="14369" max="14369" width="11.140625" style="610" customWidth="1"/>
    <col min="14370" max="14370" width="1.85546875" style="610" customWidth="1"/>
    <col min="14371" max="14371" width="11" style="610" customWidth="1"/>
    <col min="14372" max="14372" width="0.85546875" style="610" customWidth="1"/>
    <col min="14373" max="14373" width="1.85546875" style="610" customWidth="1"/>
    <col min="14374" max="14374" width="11.85546875" style="610" bestFit="1" customWidth="1"/>
    <col min="14375" max="14375" width="15.140625" style="610" bestFit="1" customWidth="1"/>
    <col min="14376" max="14376" width="5" style="610" customWidth="1"/>
    <col min="14377" max="14377" width="10.28515625" style="610" bestFit="1" customWidth="1"/>
    <col min="14378" max="14378" width="5" style="610" customWidth="1"/>
    <col min="14379" max="14379" width="10.28515625" style="610" bestFit="1" customWidth="1"/>
    <col min="14380" max="14382" width="9" style="610"/>
    <col min="14383" max="14383" width="10.28515625" style="610" bestFit="1" customWidth="1"/>
    <col min="14384" max="14612" width="9" style="610"/>
    <col min="14613" max="14613" width="3.7109375" style="610" customWidth="1"/>
    <col min="14614" max="14614" width="4.85546875" style="610" customWidth="1"/>
    <col min="14615" max="14615" width="5.28515625" style="610" customWidth="1"/>
    <col min="14616" max="14616" width="31.140625" style="610" customWidth="1"/>
    <col min="14617" max="14617" width="7.7109375" style="610" customWidth="1"/>
    <col min="14618" max="14618" width="2.28515625" style="610" customWidth="1"/>
    <col min="14619" max="14619" width="11.7109375" style="610" customWidth="1"/>
    <col min="14620" max="14620" width="2.42578125" style="610" customWidth="1"/>
    <col min="14621" max="14621" width="11.7109375" style="610" customWidth="1"/>
    <col min="14622" max="14622" width="2.28515625" style="610" customWidth="1"/>
    <col min="14623" max="14623" width="10.85546875" style="610" customWidth="1"/>
    <col min="14624" max="14624" width="2.28515625" style="610" customWidth="1"/>
    <col min="14625" max="14625" width="11.140625" style="610" customWidth="1"/>
    <col min="14626" max="14626" width="1.85546875" style="610" customWidth="1"/>
    <col min="14627" max="14627" width="11" style="610" customWidth="1"/>
    <col min="14628" max="14628" width="0.85546875" style="610" customWidth="1"/>
    <col min="14629" max="14629" width="1.85546875" style="610" customWidth="1"/>
    <col min="14630" max="14630" width="11.85546875" style="610" bestFit="1" customWidth="1"/>
    <col min="14631" max="14631" width="15.140625" style="610" bestFit="1" customWidth="1"/>
    <col min="14632" max="14632" width="5" style="610" customWidth="1"/>
    <col min="14633" max="14633" width="10.28515625" style="610" bestFit="1" customWidth="1"/>
    <col min="14634" max="14634" width="5" style="610" customWidth="1"/>
    <col min="14635" max="14635" width="10.28515625" style="610" bestFit="1" customWidth="1"/>
    <col min="14636" max="14638" width="9" style="610"/>
    <col min="14639" max="14639" width="10.28515625" style="610" bestFit="1" customWidth="1"/>
    <col min="14640" max="14868" width="9" style="610"/>
    <col min="14869" max="14869" width="3.7109375" style="610" customWidth="1"/>
    <col min="14870" max="14870" width="4.85546875" style="610" customWidth="1"/>
    <col min="14871" max="14871" width="5.28515625" style="610" customWidth="1"/>
    <col min="14872" max="14872" width="31.140625" style="610" customWidth="1"/>
    <col min="14873" max="14873" width="7.7109375" style="610" customWidth="1"/>
    <col min="14874" max="14874" width="2.28515625" style="610" customWidth="1"/>
    <col min="14875" max="14875" width="11.7109375" style="610" customWidth="1"/>
    <col min="14876" max="14876" width="2.42578125" style="610" customWidth="1"/>
    <col min="14877" max="14877" width="11.7109375" style="610" customWidth="1"/>
    <col min="14878" max="14878" width="2.28515625" style="610" customWidth="1"/>
    <col min="14879" max="14879" width="10.85546875" style="610" customWidth="1"/>
    <col min="14880" max="14880" width="2.28515625" style="610" customWidth="1"/>
    <col min="14881" max="14881" width="11.140625" style="610" customWidth="1"/>
    <col min="14882" max="14882" width="1.85546875" style="610" customWidth="1"/>
    <col min="14883" max="14883" width="11" style="610" customWidth="1"/>
    <col min="14884" max="14884" width="0.85546875" style="610" customWidth="1"/>
    <col min="14885" max="14885" width="1.85546875" style="610" customWidth="1"/>
    <col min="14886" max="14886" width="11.85546875" style="610" bestFit="1" customWidth="1"/>
    <col min="14887" max="14887" width="15.140625" style="610" bestFit="1" customWidth="1"/>
    <col min="14888" max="14888" width="5" style="610" customWidth="1"/>
    <col min="14889" max="14889" width="10.28515625" style="610" bestFit="1" customWidth="1"/>
    <col min="14890" max="14890" width="5" style="610" customWidth="1"/>
    <col min="14891" max="14891" width="10.28515625" style="610" bestFit="1" customWidth="1"/>
    <col min="14892" max="14894" width="9" style="610"/>
    <col min="14895" max="14895" width="10.28515625" style="610" bestFit="1" customWidth="1"/>
    <col min="14896" max="15124" width="9" style="610"/>
    <col min="15125" max="15125" width="3.7109375" style="610" customWidth="1"/>
    <col min="15126" max="15126" width="4.85546875" style="610" customWidth="1"/>
    <col min="15127" max="15127" width="5.28515625" style="610" customWidth="1"/>
    <col min="15128" max="15128" width="31.140625" style="610" customWidth="1"/>
    <col min="15129" max="15129" width="7.7109375" style="610" customWidth="1"/>
    <col min="15130" max="15130" width="2.28515625" style="610" customWidth="1"/>
    <col min="15131" max="15131" width="11.7109375" style="610" customWidth="1"/>
    <col min="15132" max="15132" width="2.42578125" style="610" customWidth="1"/>
    <col min="15133" max="15133" width="11.7109375" style="610" customWidth="1"/>
    <col min="15134" max="15134" width="2.28515625" style="610" customWidth="1"/>
    <col min="15135" max="15135" width="10.85546875" style="610" customWidth="1"/>
    <col min="15136" max="15136" width="2.28515625" style="610" customWidth="1"/>
    <col min="15137" max="15137" width="11.140625" style="610" customWidth="1"/>
    <col min="15138" max="15138" width="1.85546875" style="610" customWidth="1"/>
    <col min="15139" max="15139" width="11" style="610" customWidth="1"/>
    <col min="15140" max="15140" width="0.85546875" style="610" customWidth="1"/>
    <col min="15141" max="15141" width="1.85546875" style="610" customWidth="1"/>
    <col min="15142" max="15142" width="11.85546875" style="610" bestFit="1" customWidth="1"/>
    <col min="15143" max="15143" width="15.140625" style="610" bestFit="1" customWidth="1"/>
    <col min="15144" max="15144" width="5" style="610" customWidth="1"/>
    <col min="15145" max="15145" width="10.28515625" style="610" bestFit="1" customWidth="1"/>
    <col min="15146" max="15146" width="5" style="610" customWidth="1"/>
    <col min="15147" max="15147" width="10.28515625" style="610" bestFit="1" customWidth="1"/>
    <col min="15148" max="15150" width="9" style="610"/>
    <col min="15151" max="15151" width="10.28515625" style="610" bestFit="1" customWidth="1"/>
    <col min="15152" max="15380" width="9" style="610"/>
    <col min="15381" max="15381" width="3.7109375" style="610" customWidth="1"/>
    <col min="15382" max="15382" width="4.85546875" style="610" customWidth="1"/>
    <col min="15383" max="15383" width="5.28515625" style="610" customWidth="1"/>
    <col min="15384" max="15384" width="31.140625" style="610" customWidth="1"/>
    <col min="15385" max="15385" width="7.7109375" style="610" customWidth="1"/>
    <col min="15386" max="15386" width="2.28515625" style="610" customWidth="1"/>
    <col min="15387" max="15387" width="11.7109375" style="610" customWidth="1"/>
    <col min="15388" max="15388" width="2.42578125" style="610" customWidth="1"/>
    <col min="15389" max="15389" width="11.7109375" style="610" customWidth="1"/>
    <col min="15390" max="15390" width="2.28515625" style="610" customWidth="1"/>
    <col min="15391" max="15391" width="10.85546875" style="610" customWidth="1"/>
    <col min="15392" max="15392" width="2.28515625" style="610" customWidth="1"/>
    <col min="15393" max="15393" width="11.140625" style="610" customWidth="1"/>
    <col min="15394" max="15394" width="1.85546875" style="610" customWidth="1"/>
    <col min="15395" max="15395" width="11" style="610" customWidth="1"/>
    <col min="15396" max="15396" width="0.85546875" style="610" customWidth="1"/>
    <col min="15397" max="15397" width="1.85546875" style="610" customWidth="1"/>
    <col min="15398" max="15398" width="11.85546875" style="610" bestFit="1" customWidth="1"/>
    <col min="15399" max="15399" width="15.140625" style="610" bestFit="1" customWidth="1"/>
    <col min="15400" max="15400" width="5" style="610" customWidth="1"/>
    <col min="15401" max="15401" width="10.28515625" style="610" bestFit="1" customWidth="1"/>
    <col min="15402" max="15402" width="5" style="610" customWidth="1"/>
    <col min="15403" max="15403" width="10.28515625" style="610" bestFit="1" customWidth="1"/>
    <col min="15404" max="15406" width="9" style="610"/>
    <col min="15407" max="15407" width="10.28515625" style="610" bestFit="1" customWidth="1"/>
    <col min="15408" max="15636" width="9" style="610"/>
    <col min="15637" max="15637" width="3.7109375" style="610" customWidth="1"/>
    <col min="15638" max="15638" width="4.85546875" style="610" customWidth="1"/>
    <col min="15639" max="15639" width="5.28515625" style="610" customWidth="1"/>
    <col min="15640" max="15640" width="31.140625" style="610" customWidth="1"/>
    <col min="15641" max="15641" width="7.7109375" style="610" customWidth="1"/>
    <col min="15642" max="15642" width="2.28515625" style="610" customWidth="1"/>
    <col min="15643" max="15643" width="11.7109375" style="610" customWidth="1"/>
    <col min="15644" max="15644" width="2.42578125" style="610" customWidth="1"/>
    <col min="15645" max="15645" width="11.7109375" style="610" customWidth="1"/>
    <col min="15646" max="15646" width="2.28515625" style="610" customWidth="1"/>
    <col min="15647" max="15647" width="10.85546875" style="610" customWidth="1"/>
    <col min="15648" max="15648" width="2.28515625" style="610" customWidth="1"/>
    <col min="15649" max="15649" width="11.140625" style="610" customWidth="1"/>
    <col min="15650" max="15650" width="1.85546875" style="610" customWidth="1"/>
    <col min="15651" max="15651" width="11" style="610" customWidth="1"/>
    <col min="15652" max="15652" width="0.85546875" style="610" customWidth="1"/>
    <col min="15653" max="15653" width="1.85546875" style="610" customWidth="1"/>
    <col min="15654" max="15654" width="11.85546875" style="610" bestFit="1" customWidth="1"/>
    <col min="15655" max="15655" width="15.140625" style="610" bestFit="1" customWidth="1"/>
    <col min="15656" max="15656" width="5" style="610" customWidth="1"/>
    <col min="15657" max="15657" width="10.28515625" style="610" bestFit="1" customWidth="1"/>
    <col min="15658" max="15658" width="5" style="610" customWidth="1"/>
    <col min="15659" max="15659" width="10.28515625" style="610" bestFit="1" customWidth="1"/>
    <col min="15660" max="15662" width="9" style="610"/>
    <col min="15663" max="15663" width="10.28515625" style="610" bestFit="1" customWidth="1"/>
    <col min="15664" max="15892" width="9" style="610"/>
    <col min="15893" max="15893" width="3.7109375" style="610" customWidth="1"/>
    <col min="15894" max="15894" width="4.85546875" style="610" customWidth="1"/>
    <col min="15895" max="15895" width="5.28515625" style="610" customWidth="1"/>
    <col min="15896" max="15896" width="31.140625" style="610" customWidth="1"/>
    <col min="15897" max="15897" width="7.7109375" style="610" customWidth="1"/>
    <col min="15898" max="15898" width="2.28515625" style="610" customWidth="1"/>
    <col min="15899" max="15899" width="11.7109375" style="610" customWidth="1"/>
    <col min="15900" max="15900" width="2.42578125" style="610" customWidth="1"/>
    <col min="15901" max="15901" width="11.7109375" style="610" customWidth="1"/>
    <col min="15902" max="15902" width="2.28515625" style="610" customWidth="1"/>
    <col min="15903" max="15903" width="10.85546875" style="610" customWidth="1"/>
    <col min="15904" max="15904" width="2.28515625" style="610" customWidth="1"/>
    <col min="15905" max="15905" width="11.140625" style="610" customWidth="1"/>
    <col min="15906" max="15906" width="1.85546875" style="610" customWidth="1"/>
    <col min="15907" max="15907" width="11" style="610" customWidth="1"/>
    <col min="15908" max="15908" width="0.85546875" style="610" customWidth="1"/>
    <col min="15909" max="15909" width="1.85546875" style="610" customWidth="1"/>
    <col min="15910" max="15910" width="11.85546875" style="610" bestFit="1" customWidth="1"/>
    <col min="15911" max="15911" width="15.140625" style="610" bestFit="1" customWidth="1"/>
    <col min="15912" max="15912" width="5" style="610" customWidth="1"/>
    <col min="15913" max="15913" width="10.28515625" style="610" bestFit="1" customWidth="1"/>
    <col min="15914" max="15914" width="5" style="610" customWidth="1"/>
    <col min="15915" max="15915" width="10.28515625" style="610" bestFit="1" customWidth="1"/>
    <col min="15916" max="15918" width="9" style="610"/>
    <col min="15919" max="15919" width="10.28515625" style="610" bestFit="1" customWidth="1"/>
    <col min="15920" max="16148" width="9" style="610"/>
    <col min="16149" max="16149" width="3.7109375" style="610" customWidth="1"/>
    <col min="16150" max="16150" width="4.85546875" style="610" customWidth="1"/>
    <col min="16151" max="16151" width="5.28515625" style="610" customWidth="1"/>
    <col min="16152" max="16152" width="31.140625" style="610" customWidth="1"/>
    <col min="16153" max="16153" width="7.7109375" style="610" customWidth="1"/>
    <col min="16154" max="16154" width="2.28515625" style="610" customWidth="1"/>
    <col min="16155" max="16155" width="11.7109375" style="610" customWidth="1"/>
    <col min="16156" max="16156" width="2.42578125" style="610" customWidth="1"/>
    <col min="16157" max="16157" width="11.7109375" style="610" customWidth="1"/>
    <col min="16158" max="16158" width="2.28515625" style="610" customWidth="1"/>
    <col min="16159" max="16159" width="10.85546875" style="610" customWidth="1"/>
    <col min="16160" max="16160" width="2.28515625" style="610" customWidth="1"/>
    <col min="16161" max="16161" width="11.140625" style="610" customWidth="1"/>
    <col min="16162" max="16162" width="1.85546875" style="610" customWidth="1"/>
    <col min="16163" max="16163" width="11" style="610" customWidth="1"/>
    <col min="16164" max="16164" width="0.85546875" style="610" customWidth="1"/>
    <col min="16165" max="16165" width="1.85546875" style="610" customWidth="1"/>
    <col min="16166" max="16166" width="11.85546875" style="610" bestFit="1" customWidth="1"/>
    <col min="16167" max="16167" width="15.140625" style="610" bestFit="1" customWidth="1"/>
    <col min="16168" max="16168" width="5" style="610" customWidth="1"/>
    <col min="16169" max="16169" width="10.28515625" style="610" bestFit="1" customWidth="1"/>
    <col min="16170" max="16170" width="5" style="610" customWidth="1"/>
    <col min="16171" max="16171" width="10.28515625" style="610" bestFit="1" customWidth="1"/>
    <col min="16172" max="16174" width="9" style="610"/>
    <col min="16175" max="16175" width="10.28515625" style="610" bestFit="1" customWidth="1"/>
    <col min="16176" max="16384" width="9" style="610"/>
  </cols>
  <sheetData>
    <row r="1" spans="1:41" s="601" customFormat="1" ht="21" x14ac:dyDescent="0.4">
      <c r="A1" s="929" t="str">
        <f>'سر برگ صفحات'!A1</f>
        <v>شرکت نمونه (سهامی عام)</v>
      </c>
      <c r="B1" s="929"/>
      <c r="C1" s="929"/>
      <c r="D1" s="929"/>
      <c r="E1" s="929"/>
      <c r="F1" s="929"/>
      <c r="G1" s="929"/>
      <c r="H1" s="929"/>
      <c r="I1" s="929"/>
      <c r="J1" s="929"/>
      <c r="K1" s="929"/>
      <c r="L1" s="929"/>
      <c r="M1" s="929"/>
      <c r="N1" s="929"/>
      <c r="O1" s="929"/>
      <c r="P1" s="929"/>
      <c r="Q1" s="929"/>
      <c r="R1" s="598"/>
      <c r="S1" s="598"/>
      <c r="T1" s="598"/>
      <c r="U1" s="598"/>
      <c r="V1" s="598"/>
      <c r="W1" s="598"/>
      <c r="X1" s="598"/>
      <c r="Y1" s="598"/>
      <c r="Z1" s="598"/>
      <c r="AA1" s="598"/>
      <c r="AB1" s="598"/>
      <c r="AC1" s="598"/>
      <c r="AD1" s="598"/>
      <c r="AE1" s="598"/>
      <c r="AF1" s="598"/>
      <c r="AG1" s="598"/>
      <c r="AH1" s="598"/>
      <c r="AI1" s="598"/>
      <c r="AJ1" s="599"/>
      <c r="AK1" s="599"/>
      <c r="AL1" s="600"/>
      <c r="AM1" s="600"/>
      <c r="AN1" s="599"/>
      <c r="AO1" s="599"/>
    </row>
    <row r="2" spans="1:41" s="601" customFormat="1" ht="21" x14ac:dyDescent="0.4">
      <c r="A2" s="974" t="str">
        <f>'سر برگ صفحات'!A14</f>
        <v>يادداشتهاي توضيحي صورت هاي مالي</v>
      </c>
      <c r="B2" s="974"/>
      <c r="C2" s="974"/>
      <c r="D2" s="974"/>
      <c r="E2" s="974"/>
      <c r="F2" s="974"/>
      <c r="G2" s="974"/>
      <c r="H2" s="974"/>
      <c r="I2" s="974"/>
      <c r="J2" s="974"/>
      <c r="K2" s="974"/>
      <c r="L2" s="974"/>
      <c r="M2" s="974"/>
      <c r="N2" s="974"/>
      <c r="O2" s="974"/>
      <c r="P2" s="974"/>
      <c r="Q2" s="974"/>
      <c r="R2" s="598"/>
      <c r="S2" s="598"/>
      <c r="T2" s="598"/>
      <c r="U2" s="598"/>
      <c r="V2" s="598"/>
      <c r="W2" s="598"/>
      <c r="X2" s="598"/>
      <c r="Y2" s="598"/>
      <c r="Z2" s="598"/>
      <c r="AA2" s="598"/>
      <c r="AB2" s="598"/>
      <c r="AC2" s="598"/>
      <c r="AD2" s="598"/>
      <c r="AE2" s="598"/>
      <c r="AF2" s="598"/>
      <c r="AG2" s="598"/>
      <c r="AH2" s="598"/>
      <c r="AI2" s="598"/>
      <c r="AJ2" s="599"/>
      <c r="AK2" s="599"/>
      <c r="AL2" s="600"/>
      <c r="AM2" s="600"/>
      <c r="AN2" s="599"/>
      <c r="AO2" s="599"/>
    </row>
    <row r="3" spans="1:41" s="601" customFormat="1" ht="21" x14ac:dyDescent="0.4">
      <c r="A3" s="974" t="str">
        <f>'سر برگ صفحات'!A3</f>
        <v>سال مالي منتهی به 29 اسفند 1398</v>
      </c>
      <c r="B3" s="974"/>
      <c r="C3" s="974"/>
      <c r="D3" s="974"/>
      <c r="E3" s="974"/>
      <c r="F3" s="974"/>
      <c r="G3" s="974"/>
      <c r="H3" s="974"/>
      <c r="I3" s="974"/>
      <c r="J3" s="974"/>
      <c r="K3" s="974"/>
      <c r="L3" s="974"/>
      <c r="M3" s="974"/>
      <c r="N3" s="974"/>
      <c r="O3" s="974"/>
      <c r="P3" s="974"/>
      <c r="Q3" s="974"/>
      <c r="R3" s="598"/>
      <c r="S3" s="598"/>
      <c r="T3" s="598"/>
      <c r="U3" s="598"/>
      <c r="V3" s="598"/>
      <c r="W3" s="598"/>
      <c r="X3" s="598"/>
      <c r="Y3" s="598"/>
      <c r="Z3" s="598"/>
      <c r="AA3" s="598"/>
      <c r="AB3" s="598"/>
      <c r="AC3" s="598"/>
      <c r="AD3" s="598"/>
      <c r="AE3" s="598"/>
      <c r="AF3" s="598"/>
      <c r="AG3" s="598"/>
      <c r="AH3" s="598"/>
      <c r="AI3" s="598"/>
      <c r="AJ3" s="599"/>
      <c r="AK3" s="599"/>
      <c r="AL3" s="600"/>
      <c r="AM3" s="600"/>
      <c r="AN3" s="599"/>
      <c r="AO3" s="599"/>
    </row>
    <row r="4" spans="1:41" s="605" customFormat="1" x14ac:dyDescent="0.4">
      <c r="A4" s="52" t="s">
        <v>316</v>
      </c>
      <c r="B4" s="981" t="s">
        <v>972</v>
      </c>
      <c r="C4" s="981"/>
      <c r="D4" s="981"/>
      <c r="E4" s="981"/>
      <c r="F4" s="981"/>
      <c r="G4" s="981"/>
      <c r="H4" s="981"/>
      <c r="I4" s="981"/>
      <c r="J4" s="981"/>
      <c r="K4" s="981"/>
      <c r="L4" s="981"/>
      <c r="M4" s="981"/>
      <c r="N4" s="981"/>
      <c r="O4" s="981"/>
      <c r="P4" s="981"/>
      <c r="Q4" s="981"/>
      <c r="R4" s="598"/>
      <c r="S4" s="598"/>
      <c r="T4" s="598"/>
      <c r="U4" s="598"/>
      <c r="V4" s="598"/>
      <c r="W4" s="598"/>
      <c r="X4" s="598"/>
      <c r="Y4" s="598"/>
      <c r="Z4" s="598"/>
      <c r="AA4" s="598"/>
      <c r="AB4" s="598"/>
      <c r="AC4" s="598"/>
      <c r="AD4" s="598"/>
      <c r="AE4" s="598"/>
      <c r="AF4" s="598"/>
      <c r="AG4" s="602"/>
      <c r="AH4" s="602"/>
      <c r="AI4" s="602"/>
      <c r="AJ4" s="603"/>
      <c r="AK4" s="603"/>
      <c r="AL4" s="604"/>
      <c r="AM4" s="604"/>
      <c r="AN4" s="603"/>
      <c r="AO4" s="603"/>
    </row>
    <row r="5" spans="1:41" s="605" customFormat="1" x14ac:dyDescent="0.4">
      <c r="A5" s="52"/>
      <c r="B5" s="981"/>
      <c r="C5" s="981"/>
      <c r="D5" s="981"/>
      <c r="E5" s="981"/>
      <c r="F5" s="981"/>
      <c r="G5" s="981"/>
      <c r="H5" s="981"/>
      <c r="I5" s="981"/>
      <c r="J5" s="981"/>
      <c r="K5" s="981"/>
      <c r="L5" s="981"/>
      <c r="M5" s="981"/>
      <c r="N5" s="981"/>
      <c r="O5" s="981"/>
      <c r="P5" s="981"/>
      <c r="Q5" s="981"/>
      <c r="R5" s="598"/>
      <c r="S5" s="598"/>
      <c r="T5" s="598"/>
      <c r="U5" s="598"/>
      <c r="V5" s="598"/>
      <c r="W5" s="598"/>
      <c r="X5" s="598"/>
      <c r="Y5" s="598"/>
      <c r="Z5" s="598"/>
      <c r="AA5" s="598"/>
      <c r="AB5" s="598"/>
      <c r="AC5" s="598"/>
      <c r="AD5" s="598"/>
      <c r="AE5" s="598"/>
      <c r="AF5" s="598"/>
      <c r="AG5" s="602"/>
      <c r="AH5" s="602"/>
      <c r="AI5" s="602"/>
      <c r="AJ5" s="603"/>
      <c r="AK5" s="603"/>
      <c r="AL5" s="604"/>
      <c r="AM5" s="604"/>
      <c r="AN5" s="603"/>
      <c r="AO5" s="603"/>
    </row>
    <row r="6" spans="1:41" s="605" customFormat="1" x14ac:dyDescent="0.4">
      <c r="A6" s="52" t="s">
        <v>317</v>
      </c>
      <c r="B6" s="982" t="s">
        <v>1069</v>
      </c>
      <c r="C6" s="982"/>
      <c r="D6" s="982"/>
      <c r="E6" s="982"/>
      <c r="F6" s="982"/>
      <c r="G6" s="982"/>
      <c r="H6" s="982"/>
      <c r="I6" s="982"/>
      <c r="J6" s="982"/>
      <c r="K6" s="982"/>
      <c r="L6" s="982"/>
      <c r="M6" s="982"/>
      <c r="N6" s="982"/>
      <c r="O6" s="982"/>
      <c r="P6" s="982"/>
      <c r="Q6" s="982"/>
      <c r="R6" s="598"/>
      <c r="S6" s="598"/>
      <c r="T6" s="598"/>
      <c r="U6" s="598"/>
      <c r="V6" s="598"/>
      <c r="W6" s="598"/>
      <c r="X6" s="598"/>
      <c r="Y6" s="598"/>
      <c r="Z6" s="598"/>
      <c r="AA6" s="598"/>
      <c r="AB6" s="598"/>
      <c r="AC6" s="598"/>
      <c r="AD6" s="598"/>
      <c r="AE6" s="598"/>
      <c r="AF6" s="598"/>
      <c r="AG6" s="602"/>
      <c r="AH6" s="602"/>
      <c r="AI6" s="602"/>
      <c r="AJ6" s="603"/>
      <c r="AK6" s="603"/>
      <c r="AL6" s="604"/>
      <c r="AM6" s="604"/>
      <c r="AN6" s="603"/>
      <c r="AO6" s="603"/>
    </row>
    <row r="7" spans="1:41" s="605" customFormat="1" x14ac:dyDescent="0.4">
      <c r="A7" s="52"/>
      <c r="B7" s="982"/>
      <c r="C7" s="982"/>
      <c r="D7" s="982"/>
      <c r="E7" s="982"/>
      <c r="F7" s="982"/>
      <c r="G7" s="982"/>
      <c r="H7" s="982"/>
      <c r="I7" s="982"/>
      <c r="J7" s="982"/>
      <c r="K7" s="982"/>
      <c r="L7" s="982"/>
      <c r="M7" s="982"/>
      <c r="N7" s="982"/>
      <c r="O7" s="982"/>
      <c r="P7" s="982"/>
      <c r="Q7" s="982"/>
      <c r="R7" s="598"/>
      <c r="S7" s="598"/>
      <c r="T7" s="598"/>
      <c r="U7" s="598"/>
      <c r="V7" s="598"/>
      <c r="W7" s="598"/>
      <c r="X7" s="598"/>
      <c r="Y7" s="598"/>
      <c r="Z7" s="598"/>
      <c r="AA7" s="598"/>
      <c r="AB7" s="598"/>
      <c r="AC7" s="598"/>
      <c r="AD7" s="598"/>
      <c r="AE7" s="598"/>
      <c r="AF7" s="598"/>
      <c r="AG7" s="602"/>
      <c r="AH7" s="602"/>
      <c r="AI7" s="602"/>
      <c r="AJ7" s="603"/>
      <c r="AK7" s="603"/>
      <c r="AL7" s="604"/>
      <c r="AM7" s="604"/>
      <c r="AN7" s="603"/>
      <c r="AO7" s="603"/>
    </row>
    <row r="8" spans="1:41" s="605" customFormat="1" x14ac:dyDescent="0.4">
      <c r="A8" s="52"/>
      <c r="B8" s="982"/>
      <c r="C8" s="982"/>
      <c r="D8" s="982"/>
      <c r="E8" s="982"/>
      <c r="F8" s="982"/>
      <c r="G8" s="982"/>
      <c r="H8" s="982"/>
      <c r="I8" s="982"/>
      <c r="J8" s="982"/>
      <c r="K8" s="982"/>
      <c r="L8" s="982"/>
      <c r="M8" s="982"/>
      <c r="N8" s="982"/>
      <c r="O8" s="982"/>
      <c r="P8" s="982"/>
      <c r="Q8" s="982"/>
      <c r="R8" s="598"/>
      <c r="S8" s="598"/>
      <c r="T8" s="598"/>
      <c r="U8" s="598"/>
      <c r="V8" s="598"/>
      <c r="W8" s="598"/>
      <c r="X8" s="598"/>
      <c r="Y8" s="598"/>
      <c r="Z8" s="598"/>
      <c r="AA8" s="598"/>
      <c r="AB8" s="598"/>
      <c r="AC8" s="598"/>
      <c r="AD8" s="598"/>
      <c r="AE8" s="598"/>
      <c r="AF8" s="598"/>
      <c r="AG8" s="602"/>
      <c r="AH8" s="602"/>
      <c r="AI8" s="602"/>
      <c r="AJ8" s="603"/>
      <c r="AK8" s="603"/>
      <c r="AL8" s="604"/>
      <c r="AM8" s="604"/>
      <c r="AN8" s="603"/>
      <c r="AO8" s="603"/>
    </row>
    <row r="9" spans="1:41" s="605" customFormat="1" x14ac:dyDescent="0.4">
      <c r="A9" s="52"/>
      <c r="B9" s="983"/>
      <c r="C9" s="983"/>
      <c r="D9" s="983"/>
      <c r="E9" s="983"/>
      <c r="F9" s="983"/>
      <c r="G9" s="983"/>
      <c r="H9" s="983"/>
      <c r="I9" s="983"/>
      <c r="J9" s="983"/>
      <c r="K9" s="983"/>
      <c r="L9" s="983"/>
      <c r="M9" s="983"/>
      <c r="N9" s="983"/>
      <c r="O9" s="983"/>
      <c r="P9" s="983"/>
      <c r="Q9" s="983"/>
      <c r="R9" s="598"/>
      <c r="S9" s="598"/>
      <c r="T9" s="598"/>
      <c r="U9" s="598"/>
      <c r="V9" s="598"/>
      <c r="W9" s="598"/>
      <c r="X9" s="598"/>
      <c r="Y9" s="598"/>
      <c r="Z9" s="598"/>
      <c r="AA9" s="598"/>
      <c r="AB9" s="598"/>
      <c r="AC9" s="598"/>
      <c r="AD9" s="598"/>
      <c r="AE9" s="598"/>
      <c r="AF9" s="598"/>
      <c r="AG9" s="602"/>
      <c r="AH9" s="602"/>
      <c r="AI9" s="602"/>
      <c r="AJ9" s="603"/>
      <c r="AK9" s="603"/>
      <c r="AL9" s="604"/>
      <c r="AM9" s="604"/>
      <c r="AN9" s="603"/>
      <c r="AO9" s="603"/>
    </row>
    <row r="10" spans="1:41" s="635" customFormat="1" ht="15" x14ac:dyDescent="0.35">
      <c r="A10" s="460"/>
      <c r="B10" s="632"/>
      <c r="C10" s="633"/>
      <c r="D10" s="632"/>
      <c r="E10" s="633"/>
      <c r="F10" s="632"/>
      <c r="G10" s="633"/>
      <c r="H10" s="978" t="str">
        <f>CONCATENATE('سر برگ صفحات'!A12,"-","میلیون ریال")</f>
        <v>1398-میلیون ریال</v>
      </c>
      <c r="I10" s="978"/>
      <c r="J10" s="978"/>
      <c r="K10" s="634"/>
      <c r="L10" s="978" t="str">
        <f>CONCATENATE('سر برگ صفحات'!A11,"-","میلیون ریال")</f>
        <v>1397-میلیون ریال</v>
      </c>
      <c r="M10" s="978"/>
      <c r="N10" s="978"/>
      <c r="W10" s="636"/>
      <c r="X10" s="636"/>
      <c r="Y10" s="637"/>
      <c r="AG10" s="638"/>
      <c r="AH10" s="638"/>
      <c r="AI10" s="638"/>
      <c r="AJ10" s="639"/>
      <c r="AK10" s="639"/>
      <c r="AL10" s="640"/>
      <c r="AM10" s="640"/>
      <c r="AN10" s="639"/>
      <c r="AO10" s="639"/>
    </row>
    <row r="11" spans="1:41" s="643" customFormat="1" ht="45" x14ac:dyDescent="0.25">
      <c r="A11" s="641"/>
      <c r="B11" s="642"/>
      <c r="C11" s="642"/>
      <c r="D11" s="642"/>
      <c r="E11" s="642"/>
      <c r="F11" s="642"/>
      <c r="G11" s="642"/>
      <c r="H11" s="581" t="s">
        <v>318</v>
      </c>
      <c r="I11" s="580"/>
      <c r="J11" s="581" t="s">
        <v>319</v>
      </c>
      <c r="K11" s="580"/>
      <c r="L11" s="581" t="s">
        <v>318</v>
      </c>
      <c r="M11" s="580"/>
      <c r="N11" s="581" t="s">
        <v>319</v>
      </c>
      <c r="W11" s="616"/>
      <c r="X11" s="616"/>
      <c r="Y11" s="616"/>
      <c r="AG11" s="616"/>
      <c r="AI11" s="642"/>
      <c r="AJ11" s="642"/>
      <c r="AL11" s="644"/>
      <c r="AM11" s="644"/>
    </row>
    <row r="12" spans="1:41" ht="16.5" thickBot="1" x14ac:dyDescent="0.3">
      <c r="A12" s="560"/>
      <c r="B12" s="984" t="s">
        <v>300</v>
      </c>
      <c r="C12" s="984"/>
      <c r="D12" s="984"/>
      <c r="E12" s="608"/>
      <c r="F12" s="608"/>
      <c r="G12" s="608"/>
      <c r="H12" s="609"/>
      <c r="J12" s="609"/>
      <c r="L12" s="609"/>
      <c r="N12" s="609"/>
      <c r="W12" s="608"/>
      <c r="X12" s="608"/>
    </row>
    <row r="13" spans="1:41" ht="16.5" thickTop="1" x14ac:dyDescent="0.25"/>
    <row r="14" spans="1:41" s="631" customFormat="1" ht="18" x14ac:dyDescent="0.45">
      <c r="A14" s="341" t="s">
        <v>320</v>
      </c>
      <c r="B14" s="971" t="s">
        <v>1070</v>
      </c>
      <c r="C14" s="971"/>
      <c r="D14" s="971"/>
      <c r="E14" s="971"/>
      <c r="F14" s="971"/>
      <c r="G14" s="971"/>
      <c r="H14" s="971"/>
      <c r="I14" s="971"/>
      <c r="J14" s="971"/>
      <c r="K14" s="971"/>
      <c r="L14" s="971"/>
      <c r="M14" s="971"/>
      <c r="N14" s="971"/>
      <c r="O14" s="971"/>
      <c r="P14" s="971"/>
      <c r="Q14" s="971"/>
      <c r="R14" s="627"/>
      <c r="S14" s="627"/>
      <c r="T14" s="627"/>
      <c r="U14" s="627"/>
      <c r="V14" s="627"/>
      <c r="W14" s="627"/>
      <c r="X14" s="627"/>
      <c r="Y14" s="627"/>
      <c r="Z14" s="627"/>
      <c r="AA14" s="627"/>
      <c r="AB14" s="627"/>
      <c r="AC14" s="627"/>
      <c r="AD14" s="627"/>
      <c r="AE14" s="627"/>
      <c r="AF14" s="627"/>
      <c r="AG14" s="628"/>
      <c r="AH14" s="628"/>
      <c r="AI14" s="628"/>
      <c r="AJ14" s="629"/>
      <c r="AK14" s="629"/>
      <c r="AL14" s="630"/>
      <c r="AM14" s="630"/>
      <c r="AN14" s="629"/>
      <c r="AO14" s="629"/>
    </row>
    <row r="15" spans="1:41" s="631" customFormat="1" ht="18" x14ac:dyDescent="0.45">
      <c r="A15" s="341" t="s">
        <v>321</v>
      </c>
      <c r="B15" s="958" t="s">
        <v>922</v>
      </c>
      <c r="C15" s="958"/>
      <c r="D15" s="958"/>
      <c r="E15" s="958"/>
      <c r="F15" s="958"/>
      <c r="G15" s="958"/>
      <c r="H15" s="958"/>
      <c r="I15" s="958"/>
      <c r="J15" s="958"/>
      <c r="K15" s="958"/>
      <c r="L15" s="958"/>
      <c r="M15" s="958"/>
      <c r="N15" s="958"/>
      <c r="O15" s="958"/>
      <c r="P15" s="958"/>
      <c r="Q15" s="958"/>
      <c r="R15" s="627"/>
      <c r="S15" s="627"/>
      <c r="T15" s="627"/>
      <c r="U15" s="627"/>
      <c r="V15" s="627"/>
      <c r="W15" s="627"/>
      <c r="X15" s="627"/>
      <c r="Y15" s="627"/>
      <c r="Z15" s="627"/>
      <c r="AA15" s="627"/>
      <c r="AB15" s="627"/>
      <c r="AC15" s="627"/>
      <c r="AD15" s="627"/>
      <c r="AE15" s="627"/>
      <c r="AF15" s="627"/>
      <c r="AG15" s="628"/>
      <c r="AH15" s="628"/>
      <c r="AI15" s="628"/>
      <c r="AJ15" s="629"/>
      <c r="AK15" s="629"/>
      <c r="AL15" s="630"/>
      <c r="AM15" s="630"/>
      <c r="AN15" s="629"/>
      <c r="AO15" s="629"/>
    </row>
    <row r="17" spans="1:41" s="612" customFormat="1" ht="19.5" customHeight="1" x14ac:dyDescent="0.25">
      <c r="A17" s="480"/>
      <c r="D17" s="975" t="s">
        <v>324</v>
      </c>
      <c r="E17" s="975"/>
      <c r="F17" s="975"/>
      <c r="G17" s="583"/>
      <c r="H17" s="976" t="s">
        <v>325</v>
      </c>
      <c r="I17" s="583"/>
      <c r="J17" s="976" t="s">
        <v>923</v>
      </c>
      <c r="K17" s="613"/>
      <c r="L17" s="978" t="s">
        <v>323</v>
      </c>
      <c r="M17" s="978"/>
      <c r="N17" s="978"/>
      <c r="P17" s="979" t="s">
        <v>322</v>
      </c>
      <c r="AL17" s="614"/>
      <c r="AM17" s="614"/>
    </row>
    <row r="18" spans="1:41" s="583" customFormat="1" ht="15" x14ac:dyDescent="0.25">
      <c r="A18" s="480"/>
      <c r="B18" s="580"/>
      <c r="D18" s="461">
        <f>'سر برگ صفحات'!A12</f>
        <v>1398</v>
      </c>
      <c r="E18" s="461"/>
      <c r="F18" s="461">
        <f>'سر برگ صفحات'!A11</f>
        <v>1397</v>
      </c>
      <c r="G18" s="580"/>
      <c r="H18" s="977"/>
      <c r="I18" s="580"/>
      <c r="J18" s="977"/>
      <c r="K18" s="580"/>
      <c r="L18" s="461">
        <f>'سر برگ صفحات'!A12</f>
        <v>1398</v>
      </c>
      <c r="M18" s="580"/>
      <c r="N18" s="461">
        <f>'سر برگ صفحات'!A11</f>
        <v>1397</v>
      </c>
      <c r="P18" s="980"/>
      <c r="AL18" s="584"/>
      <c r="AM18" s="584"/>
    </row>
    <row r="19" spans="1:41" s="615" customFormat="1" ht="14.25" x14ac:dyDescent="0.25">
      <c r="A19" s="463"/>
      <c r="B19" s="616"/>
      <c r="D19" s="616"/>
      <c r="F19" s="616"/>
      <c r="G19" s="616"/>
      <c r="H19" s="616"/>
      <c r="I19" s="616"/>
      <c r="J19" s="616" t="s">
        <v>84</v>
      </c>
      <c r="K19" s="616"/>
      <c r="L19" s="616" t="s">
        <v>84</v>
      </c>
      <c r="M19" s="616"/>
      <c r="N19" s="616" t="s">
        <v>84</v>
      </c>
      <c r="P19" s="617"/>
      <c r="AL19" s="618"/>
      <c r="AM19" s="618"/>
    </row>
    <row r="20" spans="1:41" ht="31.5" x14ac:dyDescent="0.25">
      <c r="A20" s="972" t="s">
        <v>974</v>
      </c>
      <c r="B20" s="972"/>
      <c r="C20" s="619"/>
      <c r="D20" s="607"/>
      <c r="E20" s="619"/>
      <c r="F20" s="607"/>
      <c r="G20" s="607"/>
      <c r="H20" s="607"/>
      <c r="I20" s="607"/>
      <c r="J20" s="607"/>
      <c r="K20" s="607"/>
      <c r="L20" s="607"/>
      <c r="M20" s="607"/>
      <c r="N20" s="607"/>
      <c r="P20" s="620" t="s">
        <v>326</v>
      </c>
    </row>
    <row r="21" spans="1:41" x14ac:dyDescent="0.25">
      <c r="A21" s="972" t="s">
        <v>429</v>
      </c>
      <c r="B21" s="972"/>
      <c r="D21" s="607"/>
      <c r="F21" s="607"/>
      <c r="G21" s="607"/>
      <c r="H21" s="607"/>
      <c r="I21" s="607"/>
      <c r="J21" s="607"/>
      <c r="K21" s="607"/>
      <c r="L21" s="607"/>
      <c r="M21" s="607"/>
      <c r="N21" s="607"/>
      <c r="P21" s="620" t="s">
        <v>487</v>
      </c>
    </row>
    <row r="22" spans="1:41" ht="16.5" thickBot="1" x14ac:dyDescent="0.3">
      <c r="B22" s="621"/>
      <c r="D22" s="621"/>
      <c r="F22" s="621"/>
      <c r="G22" s="608"/>
      <c r="H22" s="608"/>
      <c r="J22" s="609"/>
      <c r="L22" s="609"/>
      <c r="N22" s="609"/>
    </row>
    <row r="23" spans="1:41" ht="16.5" thickTop="1" x14ac:dyDescent="0.25"/>
    <row r="24" spans="1:41" s="631" customFormat="1" ht="17.100000000000001" customHeight="1" x14ac:dyDescent="0.45">
      <c r="A24" s="341" t="s">
        <v>327</v>
      </c>
      <c r="B24" s="973" t="s">
        <v>973</v>
      </c>
      <c r="C24" s="973"/>
      <c r="D24" s="973"/>
      <c r="E24" s="973"/>
      <c r="F24" s="973"/>
      <c r="G24" s="973"/>
      <c r="H24" s="973"/>
      <c r="I24" s="973"/>
      <c r="J24" s="973"/>
      <c r="K24" s="973"/>
      <c r="L24" s="973"/>
      <c r="M24" s="973"/>
      <c r="N24" s="973"/>
      <c r="O24" s="973"/>
      <c r="P24" s="973"/>
      <c r="Q24" s="973"/>
      <c r="R24" s="627"/>
      <c r="S24" s="627"/>
      <c r="T24" s="627"/>
      <c r="U24" s="627"/>
      <c r="V24" s="627"/>
      <c r="W24" s="627"/>
      <c r="X24" s="627"/>
      <c r="Y24" s="627"/>
      <c r="Z24" s="627"/>
      <c r="AA24" s="627"/>
      <c r="AB24" s="627"/>
      <c r="AC24" s="627"/>
      <c r="AD24" s="627"/>
      <c r="AE24" s="627"/>
      <c r="AF24" s="627"/>
      <c r="AG24" s="628"/>
      <c r="AH24" s="628"/>
      <c r="AI24" s="628"/>
      <c r="AJ24" s="629"/>
      <c r="AK24" s="629"/>
      <c r="AL24" s="630"/>
      <c r="AM24" s="630"/>
      <c r="AN24" s="629"/>
      <c r="AO24" s="629"/>
    </row>
    <row r="25" spans="1:41" s="605" customFormat="1" ht="16.350000000000001" customHeight="1" x14ac:dyDescent="0.4">
      <c r="A25" s="52"/>
      <c r="B25" s="973"/>
      <c r="C25" s="973"/>
      <c r="D25" s="973"/>
      <c r="E25" s="973"/>
      <c r="F25" s="973"/>
      <c r="G25" s="973"/>
      <c r="H25" s="973"/>
      <c r="I25" s="973"/>
      <c r="J25" s="973"/>
      <c r="K25" s="973"/>
      <c r="L25" s="973"/>
      <c r="M25" s="973"/>
      <c r="N25" s="973"/>
      <c r="O25" s="973"/>
      <c r="P25" s="973"/>
      <c r="Q25" s="973"/>
      <c r="R25" s="598"/>
      <c r="S25" s="598"/>
      <c r="T25" s="598"/>
      <c r="U25" s="598"/>
      <c r="V25" s="598"/>
      <c r="W25" s="598"/>
      <c r="X25" s="598"/>
      <c r="Y25" s="598"/>
      <c r="Z25" s="598"/>
      <c r="AA25" s="598"/>
      <c r="AB25" s="598"/>
      <c r="AC25" s="598"/>
      <c r="AD25" s="598"/>
      <c r="AE25" s="598"/>
      <c r="AF25" s="598"/>
      <c r="AG25" s="602"/>
      <c r="AH25" s="602"/>
      <c r="AI25" s="602"/>
      <c r="AJ25" s="603"/>
      <c r="AK25" s="603"/>
      <c r="AL25" s="604"/>
      <c r="AM25" s="604"/>
      <c r="AN25" s="603"/>
      <c r="AO25" s="603"/>
    </row>
    <row r="26" spans="1:41" s="631" customFormat="1" ht="18" x14ac:dyDescent="0.45">
      <c r="A26" s="341" t="s">
        <v>328</v>
      </c>
      <c r="B26" s="958" t="s">
        <v>329</v>
      </c>
      <c r="C26" s="958"/>
      <c r="D26" s="958"/>
      <c r="E26" s="958"/>
      <c r="F26" s="958"/>
      <c r="G26" s="958"/>
      <c r="H26" s="958"/>
      <c r="I26" s="958"/>
      <c r="J26" s="958"/>
      <c r="K26" s="958"/>
      <c r="L26" s="958"/>
      <c r="M26" s="958"/>
      <c r="N26" s="958"/>
      <c r="O26" s="958"/>
      <c r="P26" s="958"/>
      <c r="Q26" s="958"/>
      <c r="R26" s="627"/>
      <c r="S26" s="627"/>
      <c r="T26" s="627"/>
      <c r="U26" s="627"/>
      <c r="V26" s="627"/>
      <c r="W26" s="627"/>
      <c r="X26" s="627"/>
      <c r="Y26" s="627"/>
      <c r="Z26" s="627"/>
      <c r="AA26" s="627"/>
      <c r="AB26" s="627"/>
      <c r="AC26" s="627"/>
      <c r="AD26" s="627"/>
      <c r="AE26" s="627"/>
      <c r="AF26" s="627"/>
      <c r="AG26" s="628"/>
      <c r="AH26" s="628"/>
      <c r="AI26" s="628"/>
      <c r="AJ26" s="629"/>
      <c r="AK26" s="629"/>
      <c r="AL26" s="630"/>
      <c r="AM26" s="630"/>
      <c r="AN26" s="629"/>
      <c r="AO26" s="629"/>
    </row>
    <row r="27" spans="1:41" s="622" customFormat="1" x14ac:dyDescent="0.25">
      <c r="A27" s="80"/>
      <c r="J27" s="92">
        <f>L18</f>
        <v>1398</v>
      </c>
      <c r="K27" s="91"/>
      <c r="L27" s="92">
        <f>N18</f>
        <v>1397</v>
      </c>
      <c r="Z27" s="606"/>
      <c r="AA27" s="606"/>
      <c r="AL27" s="623"/>
      <c r="AM27" s="623"/>
    </row>
    <row r="28" spans="1:41" x14ac:dyDescent="0.25">
      <c r="J28" s="607" t="s">
        <v>84</v>
      </c>
      <c r="K28" s="607"/>
      <c r="L28" s="607" t="s">
        <v>84</v>
      </c>
      <c r="Z28" s="607"/>
      <c r="AA28" s="607"/>
    </row>
    <row r="29" spans="1:41" x14ac:dyDescent="0.25">
      <c r="D29" s="972" t="s">
        <v>330</v>
      </c>
      <c r="E29" s="972"/>
      <c r="F29" s="972"/>
      <c r="G29" s="972"/>
      <c r="H29" s="972"/>
      <c r="J29" s="607"/>
      <c r="K29" s="607"/>
      <c r="L29" s="607"/>
      <c r="Z29" s="607"/>
      <c r="AA29" s="607"/>
    </row>
    <row r="30" spans="1:41" x14ac:dyDescent="0.25">
      <c r="D30" s="972" t="s">
        <v>331</v>
      </c>
      <c r="E30" s="972"/>
      <c r="F30" s="972"/>
      <c r="G30" s="972"/>
      <c r="H30" s="972"/>
      <c r="J30" s="607"/>
      <c r="K30" s="607"/>
      <c r="L30" s="607"/>
      <c r="Z30" s="607"/>
      <c r="AA30" s="607"/>
    </row>
    <row r="31" spans="1:41" x14ac:dyDescent="0.25">
      <c r="D31" s="972" t="s">
        <v>332</v>
      </c>
      <c r="E31" s="972"/>
      <c r="F31" s="972"/>
      <c r="G31" s="972"/>
      <c r="H31" s="972"/>
      <c r="J31" s="607"/>
      <c r="K31" s="607"/>
      <c r="L31" s="607"/>
      <c r="Z31" s="607"/>
      <c r="AA31" s="607"/>
    </row>
    <row r="32" spans="1:41" ht="16.5" thickBot="1" x14ac:dyDescent="0.3">
      <c r="J32" s="609"/>
      <c r="L32" s="609"/>
      <c r="Z32" s="608"/>
    </row>
    <row r="33" spans="1:17" ht="16.5" thickTop="1" x14ac:dyDescent="0.25"/>
    <row r="39" spans="1:17" ht="18" x14ac:dyDescent="0.25">
      <c r="A39" s="875">
        <v>28</v>
      </c>
      <c r="B39" s="875"/>
      <c r="C39" s="875"/>
      <c r="D39" s="875"/>
      <c r="E39" s="875"/>
      <c r="F39" s="875"/>
      <c r="G39" s="875"/>
      <c r="H39" s="875"/>
      <c r="I39" s="875"/>
      <c r="J39" s="875"/>
      <c r="K39" s="875"/>
      <c r="L39" s="875"/>
      <c r="M39" s="875"/>
      <c r="N39" s="875"/>
      <c r="O39" s="875"/>
      <c r="P39" s="875"/>
      <c r="Q39" s="875"/>
    </row>
    <row r="42" spans="1:17" x14ac:dyDescent="0.25">
      <c r="H42" s="610" t="s">
        <v>1240</v>
      </c>
    </row>
  </sheetData>
  <mergeCells count="24">
    <mergeCell ref="A1:Q1"/>
    <mergeCell ref="A2:Q2"/>
    <mergeCell ref="A3:Q3"/>
    <mergeCell ref="D17:F17"/>
    <mergeCell ref="H17:H18"/>
    <mergeCell ref="L17:N17"/>
    <mergeCell ref="J17:J18"/>
    <mergeCell ref="H10:J10"/>
    <mergeCell ref="L10:N10"/>
    <mergeCell ref="P17:P18"/>
    <mergeCell ref="B4:Q5"/>
    <mergeCell ref="B6:Q8"/>
    <mergeCell ref="B9:Q9"/>
    <mergeCell ref="B12:D12"/>
    <mergeCell ref="A39:Q39"/>
    <mergeCell ref="B14:Q14"/>
    <mergeCell ref="B15:Q15"/>
    <mergeCell ref="B26:Q26"/>
    <mergeCell ref="D29:H29"/>
    <mergeCell ref="D30:H30"/>
    <mergeCell ref="D31:H31"/>
    <mergeCell ref="A20:B20"/>
    <mergeCell ref="A21:B21"/>
    <mergeCell ref="B24:Q25"/>
  </mergeCells>
  <pageMargins left="0.39370078740157483" right="0.57999999999999996" top="0.39370078740157483" bottom="0.39370078740157483" header="0.31496062992125984" footer="0.31496062992125984"/>
  <pageSetup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rightToLeft="1" view="pageBreakPreview" topLeftCell="A10" zoomScale="98" zoomScaleSheetLayoutView="98" workbookViewId="0"/>
  </sheetViews>
  <sheetFormatPr defaultRowHeight="15.75" x14ac:dyDescent="0.25"/>
  <cols>
    <col min="1" max="1" width="7.140625" style="59" bestFit="1" customWidth="1"/>
    <col min="2" max="2" width="7.140625" style="36" customWidth="1"/>
    <col min="3" max="3" width="0.85546875" style="36" customWidth="1"/>
    <col min="4" max="4" width="5" style="36" customWidth="1"/>
    <col min="5" max="5" width="0.85546875" style="36" customWidth="1"/>
    <col min="6" max="6" width="11.7109375" style="36" customWidth="1"/>
    <col min="7" max="7" width="0.85546875" style="36" customWidth="1"/>
    <col min="8" max="8" width="11.7109375" style="36" customWidth="1"/>
    <col min="9" max="9" width="0.85546875" style="36" customWidth="1"/>
    <col min="10" max="10" width="11.7109375" style="36" customWidth="1"/>
    <col min="11" max="11" width="0.85546875" style="36" customWidth="1"/>
    <col min="12" max="12" width="11.7109375" style="36" customWidth="1"/>
    <col min="13" max="13" width="0.85546875" style="36" customWidth="1"/>
    <col min="14" max="14" width="6.140625" style="36" customWidth="1"/>
    <col min="15" max="15" width="15.140625" style="35" bestFit="1" customWidth="1"/>
    <col min="16" max="16" width="5" style="36" customWidth="1"/>
    <col min="17" max="17" width="10.28515625" style="36" bestFit="1" customWidth="1"/>
    <col min="18" max="18" width="5" style="36" customWidth="1"/>
    <col min="19" max="19" width="10.28515625" style="36" bestFit="1" customWidth="1"/>
    <col min="20" max="22" width="9" style="36"/>
    <col min="23" max="23" width="10.28515625" style="36" bestFit="1" customWidth="1"/>
    <col min="24" max="252" width="9" style="36"/>
    <col min="253" max="253" width="3.7109375" style="36" customWidth="1"/>
    <col min="254" max="254" width="4.85546875" style="36" customWidth="1"/>
    <col min="255" max="255" width="5.28515625" style="36" customWidth="1"/>
    <col min="256" max="256" width="31.140625" style="36" customWidth="1"/>
    <col min="257" max="257" width="7.7109375" style="36" customWidth="1"/>
    <col min="258" max="258" width="2.28515625" style="36" customWidth="1"/>
    <col min="259" max="259" width="11.7109375" style="36" customWidth="1"/>
    <col min="260" max="260" width="2.42578125" style="36" customWidth="1"/>
    <col min="261" max="261" width="11.7109375" style="36" customWidth="1"/>
    <col min="262" max="262" width="2.28515625" style="36" customWidth="1"/>
    <col min="263" max="263" width="10.85546875" style="36" customWidth="1"/>
    <col min="264" max="264" width="2.28515625" style="36" customWidth="1"/>
    <col min="265" max="265" width="11.140625" style="36" customWidth="1"/>
    <col min="266" max="266" width="1.85546875" style="36" customWidth="1"/>
    <col min="267" max="267" width="11" style="36" customWidth="1"/>
    <col min="268" max="268" width="0.85546875" style="36" customWidth="1"/>
    <col min="269" max="269" width="1.85546875" style="36" customWidth="1"/>
    <col min="270" max="270" width="11.85546875" style="36" bestFit="1" customWidth="1"/>
    <col min="271" max="271" width="15.140625" style="36" bestFit="1" customWidth="1"/>
    <col min="272" max="272" width="5" style="36" customWidth="1"/>
    <col min="273" max="273" width="10.28515625" style="36" bestFit="1" customWidth="1"/>
    <col min="274" max="274" width="5" style="36" customWidth="1"/>
    <col min="275" max="275" width="10.28515625" style="36" bestFit="1" customWidth="1"/>
    <col min="276" max="278" width="9" style="36"/>
    <col min="279" max="279" width="10.28515625" style="36" bestFit="1" customWidth="1"/>
    <col min="280" max="508" width="9" style="36"/>
    <col min="509" max="509" width="3.7109375" style="36" customWidth="1"/>
    <col min="510" max="510" width="4.85546875" style="36" customWidth="1"/>
    <col min="511" max="511" width="5.28515625" style="36" customWidth="1"/>
    <col min="512" max="512" width="31.140625" style="36" customWidth="1"/>
    <col min="513" max="513" width="7.7109375" style="36" customWidth="1"/>
    <col min="514" max="514" width="2.28515625" style="36" customWidth="1"/>
    <col min="515" max="515" width="11.7109375" style="36" customWidth="1"/>
    <col min="516" max="516" width="2.42578125" style="36" customWidth="1"/>
    <col min="517" max="517" width="11.7109375" style="36" customWidth="1"/>
    <col min="518" max="518" width="2.28515625" style="36" customWidth="1"/>
    <col min="519" max="519" width="10.85546875" style="36" customWidth="1"/>
    <col min="520" max="520" width="2.28515625" style="36" customWidth="1"/>
    <col min="521" max="521" width="11.140625" style="36" customWidth="1"/>
    <col min="522" max="522" width="1.85546875" style="36" customWidth="1"/>
    <col min="523" max="523" width="11" style="36" customWidth="1"/>
    <col min="524" max="524" width="0.85546875" style="36" customWidth="1"/>
    <col min="525" max="525" width="1.85546875" style="36" customWidth="1"/>
    <col min="526" max="526" width="11.85546875" style="36" bestFit="1" customWidth="1"/>
    <col min="527" max="527" width="15.140625" style="36" bestFit="1" customWidth="1"/>
    <col min="528" max="528" width="5" style="36" customWidth="1"/>
    <col min="529" max="529" width="10.28515625" style="36" bestFit="1" customWidth="1"/>
    <col min="530" max="530" width="5" style="36" customWidth="1"/>
    <col min="531" max="531" width="10.28515625" style="36" bestFit="1" customWidth="1"/>
    <col min="532" max="534" width="9" style="36"/>
    <col min="535" max="535" width="10.28515625" style="36" bestFit="1" customWidth="1"/>
    <col min="536" max="764" width="9" style="36"/>
    <col min="765" max="765" width="3.7109375" style="36" customWidth="1"/>
    <col min="766" max="766" width="4.85546875" style="36" customWidth="1"/>
    <col min="767" max="767" width="5.28515625" style="36" customWidth="1"/>
    <col min="768" max="768" width="31.140625" style="36" customWidth="1"/>
    <col min="769" max="769" width="7.7109375" style="36" customWidth="1"/>
    <col min="770" max="770" width="2.28515625" style="36" customWidth="1"/>
    <col min="771" max="771" width="11.7109375" style="36" customWidth="1"/>
    <col min="772" max="772" width="2.42578125" style="36" customWidth="1"/>
    <col min="773" max="773" width="11.7109375" style="36" customWidth="1"/>
    <col min="774" max="774" width="2.28515625" style="36" customWidth="1"/>
    <col min="775" max="775" width="10.85546875" style="36" customWidth="1"/>
    <col min="776" max="776" width="2.28515625" style="36" customWidth="1"/>
    <col min="777" max="777" width="11.140625" style="36" customWidth="1"/>
    <col min="778" max="778" width="1.85546875" style="36" customWidth="1"/>
    <col min="779" max="779" width="11" style="36" customWidth="1"/>
    <col min="780" max="780" width="0.85546875" style="36" customWidth="1"/>
    <col min="781" max="781" width="1.85546875" style="36" customWidth="1"/>
    <col min="782" max="782" width="11.85546875" style="36" bestFit="1" customWidth="1"/>
    <col min="783" max="783" width="15.140625" style="36" bestFit="1" customWidth="1"/>
    <col min="784" max="784" width="5" style="36" customWidth="1"/>
    <col min="785" max="785" width="10.28515625" style="36" bestFit="1" customWidth="1"/>
    <col min="786" max="786" width="5" style="36" customWidth="1"/>
    <col min="787" max="787" width="10.28515625" style="36" bestFit="1" customWidth="1"/>
    <col min="788" max="790" width="9" style="36"/>
    <col min="791" max="791" width="10.28515625" style="36" bestFit="1" customWidth="1"/>
    <col min="792" max="1020" width="9" style="36"/>
    <col min="1021" max="1021" width="3.7109375" style="36" customWidth="1"/>
    <col min="1022" max="1022" width="4.85546875" style="36" customWidth="1"/>
    <col min="1023" max="1023" width="5.28515625" style="36" customWidth="1"/>
    <col min="1024" max="1024" width="31.140625" style="36" customWidth="1"/>
    <col min="1025" max="1025" width="7.7109375" style="36" customWidth="1"/>
    <col min="1026" max="1026" width="2.28515625" style="36" customWidth="1"/>
    <col min="1027" max="1027" width="11.7109375" style="36" customWidth="1"/>
    <col min="1028" max="1028" width="2.42578125" style="36" customWidth="1"/>
    <col min="1029" max="1029" width="11.7109375" style="36" customWidth="1"/>
    <col min="1030" max="1030" width="2.28515625" style="36" customWidth="1"/>
    <col min="1031" max="1031" width="10.85546875" style="36" customWidth="1"/>
    <col min="1032" max="1032" width="2.28515625" style="36" customWidth="1"/>
    <col min="1033" max="1033" width="11.140625" style="36" customWidth="1"/>
    <col min="1034" max="1034" width="1.85546875" style="36" customWidth="1"/>
    <col min="1035" max="1035" width="11" style="36" customWidth="1"/>
    <col min="1036" max="1036" width="0.85546875" style="36" customWidth="1"/>
    <col min="1037" max="1037" width="1.85546875" style="36" customWidth="1"/>
    <col min="1038" max="1038" width="11.85546875" style="36" bestFit="1" customWidth="1"/>
    <col min="1039" max="1039" width="15.140625" style="36" bestFit="1" customWidth="1"/>
    <col min="1040" max="1040" width="5" style="36" customWidth="1"/>
    <col min="1041" max="1041" width="10.28515625" style="36" bestFit="1" customWidth="1"/>
    <col min="1042" max="1042" width="5" style="36" customWidth="1"/>
    <col min="1043" max="1043" width="10.28515625" style="36" bestFit="1" customWidth="1"/>
    <col min="1044" max="1046" width="9" style="36"/>
    <col min="1047" max="1047" width="10.28515625" style="36" bestFit="1" customWidth="1"/>
    <col min="1048" max="1276" width="9" style="36"/>
    <col min="1277" max="1277" width="3.7109375" style="36" customWidth="1"/>
    <col min="1278" max="1278" width="4.85546875" style="36" customWidth="1"/>
    <col min="1279" max="1279" width="5.28515625" style="36" customWidth="1"/>
    <col min="1280" max="1280" width="31.140625" style="36" customWidth="1"/>
    <col min="1281" max="1281" width="7.7109375" style="36" customWidth="1"/>
    <col min="1282" max="1282" width="2.28515625" style="36" customWidth="1"/>
    <col min="1283" max="1283" width="11.7109375" style="36" customWidth="1"/>
    <col min="1284" max="1284" width="2.42578125" style="36" customWidth="1"/>
    <col min="1285" max="1285" width="11.7109375" style="36" customWidth="1"/>
    <col min="1286" max="1286" width="2.28515625" style="36" customWidth="1"/>
    <col min="1287" max="1287" width="10.85546875" style="36" customWidth="1"/>
    <col min="1288" max="1288" width="2.28515625" style="36" customWidth="1"/>
    <col min="1289" max="1289" width="11.140625" style="36" customWidth="1"/>
    <col min="1290" max="1290" width="1.85546875" style="36" customWidth="1"/>
    <col min="1291" max="1291" width="11" style="36" customWidth="1"/>
    <col min="1292" max="1292" width="0.85546875" style="36" customWidth="1"/>
    <col min="1293" max="1293" width="1.85546875" style="36" customWidth="1"/>
    <col min="1294" max="1294" width="11.85546875" style="36" bestFit="1" customWidth="1"/>
    <col min="1295" max="1295" width="15.140625" style="36" bestFit="1" customWidth="1"/>
    <col min="1296" max="1296" width="5" style="36" customWidth="1"/>
    <col min="1297" max="1297" width="10.28515625" style="36" bestFit="1" customWidth="1"/>
    <col min="1298" max="1298" width="5" style="36" customWidth="1"/>
    <col min="1299" max="1299" width="10.28515625" style="36" bestFit="1" customWidth="1"/>
    <col min="1300" max="1302" width="9" style="36"/>
    <col min="1303" max="1303" width="10.28515625" style="36" bestFit="1" customWidth="1"/>
    <col min="1304" max="1532" width="9" style="36"/>
    <col min="1533" max="1533" width="3.7109375" style="36" customWidth="1"/>
    <col min="1534" max="1534" width="4.85546875" style="36" customWidth="1"/>
    <col min="1535" max="1535" width="5.28515625" style="36" customWidth="1"/>
    <col min="1536" max="1536" width="31.140625" style="36" customWidth="1"/>
    <col min="1537" max="1537" width="7.7109375" style="36" customWidth="1"/>
    <col min="1538" max="1538" width="2.28515625" style="36" customWidth="1"/>
    <col min="1539" max="1539" width="11.7109375" style="36" customWidth="1"/>
    <col min="1540" max="1540" width="2.42578125" style="36" customWidth="1"/>
    <col min="1541" max="1541" width="11.7109375" style="36" customWidth="1"/>
    <col min="1542" max="1542" width="2.28515625" style="36" customWidth="1"/>
    <col min="1543" max="1543" width="10.85546875" style="36" customWidth="1"/>
    <col min="1544" max="1544" width="2.28515625" style="36" customWidth="1"/>
    <col min="1545" max="1545" width="11.140625" style="36" customWidth="1"/>
    <col min="1546" max="1546" width="1.85546875" style="36" customWidth="1"/>
    <col min="1547" max="1547" width="11" style="36" customWidth="1"/>
    <col min="1548" max="1548" width="0.85546875" style="36" customWidth="1"/>
    <col min="1549" max="1549" width="1.85546875" style="36" customWidth="1"/>
    <col min="1550" max="1550" width="11.85546875" style="36" bestFit="1" customWidth="1"/>
    <col min="1551" max="1551" width="15.140625" style="36" bestFit="1" customWidth="1"/>
    <col min="1552" max="1552" width="5" style="36" customWidth="1"/>
    <col min="1553" max="1553" width="10.28515625" style="36" bestFit="1" customWidth="1"/>
    <col min="1554" max="1554" width="5" style="36" customWidth="1"/>
    <col min="1555" max="1555" width="10.28515625" style="36" bestFit="1" customWidth="1"/>
    <col min="1556" max="1558" width="9" style="36"/>
    <col min="1559" max="1559" width="10.28515625" style="36" bestFit="1" customWidth="1"/>
    <col min="1560" max="1788" width="9" style="36"/>
    <col min="1789" max="1789" width="3.7109375" style="36" customWidth="1"/>
    <col min="1790" max="1790" width="4.85546875" style="36" customWidth="1"/>
    <col min="1791" max="1791" width="5.28515625" style="36" customWidth="1"/>
    <col min="1792" max="1792" width="31.140625" style="36" customWidth="1"/>
    <col min="1793" max="1793" width="7.7109375" style="36" customWidth="1"/>
    <col min="1794" max="1794" width="2.28515625" style="36" customWidth="1"/>
    <col min="1795" max="1795" width="11.7109375" style="36" customWidth="1"/>
    <col min="1796" max="1796" width="2.42578125" style="36" customWidth="1"/>
    <col min="1797" max="1797" width="11.7109375" style="36" customWidth="1"/>
    <col min="1798" max="1798" width="2.28515625" style="36" customWidth="1"/>
    <col min="1799" max="1799" width="10.85546875" style="36" customWidth="1"/>
    <col min="1800" max="1800" width="2.28515625" style="36" customWidth="1"/>
    <col min="1801" max="1801" width="11.140625" style="36" customWidth="1"/>
    <col min="1802" max="1802" width="1.85546875" style="36" customWidth="1"/>
    <col min="1803" max="1803" width="11" style="36" customWidth="1"/>
    <col min="1804" max="1804" width="0.85546875" style="36" customWidth="1"/>
    <col min="1805" max="1805" width="1.85546875" style="36" customWidth="1"/>
    <col min="1806" max="1806" width="11.85546875" style="36" bestFit="1" customWidth="1"/>
    <col min="1807" max="1807" width="15.140625" style="36" bestFit="1" customWidth="1"/>
    <col min="1808" max="1808" width="5" style="36" customWidth="1"/>
    <col min="1809" max="1809" width="10.28515625" style="36" bestFit="1" customWidth="1"/>
    <col min="1810" max="1810" width="5" style="36" customWidth="1"/>
    <col min="1811" max="1811" width="10.28515625" style="36" bestFit="1" customWidth="1"/>
    <col min="1812" max="1814" width="9" style="36"/>
    <col min="1815" max="1815" width="10.28515625" style="36" bestFit="1" customWidth="1"/>
    <col min="1816" max="2044" width="9" style="36"/>
    <col min="2045" max="2045" width="3.7109375" style="36" customWidth="1"/>
    <col min="2046" max="2046" width="4.85546875" style="36" customWidth="1"/>
    <col min="2047" max="2047" width="5.28515625" style="36" customWidth="1"/>
    <col min="2048" max="2048" width="31.140625" style="36" customWidth="1"/>
    <col min="2049" max="2049" width="7.7109375" style="36" customWidth="1"/>
    <col min="2050" max="2050" width="2.28515625" style="36" customWidth="1"/>
    <col min="2051" max="2051" width="11.7109375" style="36" customWidth="1"/>
    <col min="2052" max="2052" width="2.42578125" style="36" customWidth="1"/>
    <col min="2053" max="2053" width="11.7109375" style="36" customWidth="1"/>
    <col min="2054" max="2054" width="2.28515625" style="36" customWidth="1"/>
    <col min="2055" max="2055" width="10.85546875" style="36" customWidth="1"/>
    <col min="2056" max="2056" width="2.28515625" style="36" customWidth="1"/>
    <col min="2057" max="2057" width="11.140625" style="36" customWidth="1"/>
    <col min="2058" max="2058" width="1.85546875" style="36" customWidth="1"/>
    <col min="2059" max="2059" width="11" style="36" customWidth="1"/>
    <col min="2060" max="2060" width="0.85546875" style="36" customWidth="1"/>
    <col min="2061" max="2061" width="1.85546875" style="36" customWidth="1"/>
    <col min="2062" max="2062" width="11.85546875" style="36" bestFit="1" customWidth="1"/>
    <col min="2063" max="2063" width="15.140625" style="36" bestFit="1" customWidth="1"/>
    <col min="2064" max="2064" width="5" style="36" customWidth="1"/>
    <col min="2065" max="2065" width="10.28515625" style="36" bestFit="1" customWidth="1"/>
    <col min="2066" max="2066" width="5" style="36" customWidth="1"/>
    <col min="2067" max="2067" width="10.28515625" style="36" bestFit="1" customWidth="1"/>
    <col min="2068" max="2070" width="9" style="36"/>
    <col min="2071" max="2071" width="10.28515625" style="36" bestFit="1" customWidth="1"/>
    <col min="2072" max="2300" width="9" style="36"/>
    <col min="2301" max="2301" width="3.7109375" style="36" customWidth="1"/>
    <col min="2302" max="2302" width="4.85546875" style="36" customWidth="1"/>
    <col min="2303" max="2303" width="5.28515625" style="36" customWidth="1"/>
    <col min="2304" max="2304" width="31.140625" style="36" customWidth="1"/>
    <col min="2305" max="2305" width="7.7109375" style="36" customWidth="1"/>
    <col min="2306" max="2306" width="2.28515625" style="36" customWidth="1"/>
    <col min="2307" max="2307" width="11.7109375" style="36" customWidth="1"/>
    <col min="2308" max="2308" width="2.42578125" style="36" customWidth="1"/>
    <col min="2309" max="2309" width="11.7109375" style="36" customWidth="1"/>
    <col min="2310" max="2310" width="2.28515625" style="36" customWidth="1"/>
    <col min="2311" max="2311" width="10.85546875" style="36" customWidth="1"/>
    <col min="2312" max="2312" width="2.28515625" style="36" customWidth="1"/>
    <col min="2313" max="2313" width="11.140625" style="36" customWidth="1"/>
    <col min="2314" max="2314" width="1.85546875" style="36" customWidth="1"/>
    <col min="2315" max="2315" width="11" style="36" customWidth="1"/>
    <col min="2316" max="2316" width="0.85546875" style="36" customWidth="1"/>
    <col min="2317" max="2317" width="1.85546875" style="36" customWidth="1"/>
    <col min="2318" max="2318" width="11.85546875" style="36" bestFit="1" customWidth="1"/>
    <col min="2319" max="2319" width="15.140625" style="36" bestFit="1" customWidth="1"/>
    <col min="2320" max="2320" width="5" style="36" customWidth="1"/>
    <col min="2321" max="2321" width="10.28515625" style="36" bestFit="1" customWidth="1"/>
    <col min="2322" max="2322" width="5" style="36" customWidth="1"/>
    <col min="2323" max="2323" width="10.28515625" style="36" bestFit="1" customWidth="1"/>
    <col min="2324" max="2326" width="9" style="36"/>
    <col min="2327" max="2327" width="10.28515625" style="36" bestFit="1" customWidth="1"/>
    <col min="2328" max="2556" width="9" style="36"/>
    <col min="2557" max="2557" width="3.7109375" style="36" customWidth="1"/>
    <col min="2558" max="2558" width="4.85546875" style="36" customWidth="1"/>
    <col min="2559" max="2559" width="5.28515625" style="36" customWidth="1"/>
    <col min="2560" max="2560" width="31.140625" style="36" customWidth="1"/>
    <col min="2561" max="2561" width="7.7109375" style="36" customWidth="1"/>
    <col min="2562" max="2562" width="2.28515625" style="36" customWidth="1"/>
    <col min="2563" max="2563" width="11.7109375" style="36" customWidth="1"/>
    <col min="2564" max="2564" width="2.42578125" style="36" customWidth="1"/>
    <col min="2565" max="2565" width="11.7109375" style="36" customWidth="1"/>
    <col min="2566" max="2566" width="2.28515625" style="36" customWidth="1"/>
    <col min="2567" max="2567" width="10.85546875" style="36" customWidth="1"/>
    <col min="2568" max="2568" width="2.28515625" style="36" customWidth="1"/>
    <col min="2569" max="2569" width="11.140625" style="36" customWidth="1"/>
    <col min="2570" max="2570" width="1.85546875" style="36" customWidth="1"/>
    <col min="2571" max="2571" width="11" style="36" customWidth="1"/>
    <col min="2572" max="2572" width="0.85546875" style="36" customWidth="1"/>
    <col min="2573" max="2573" width="1.85546875" style="36" customWidth="1"/>
    <col min="2574" max="2574" width="11.85546875" style="36" bestFit="1" customWidth="1"/>
    <col min="2575" max="2575" width="15.140625" style="36" bestFit="1" customWidth="1"/>
    <col min="2576" max="2576" width="5" style="36" customWidth="1"/>
    <col min="2577" max="2577" width="10.28515625" style="36" bestFit="1" customWidth="1"/>
    <col min="2578" max="2578" width="5" style="36" customWidth="1"/>
    <col min="2579" max="2579" width="10.28515625" style="36" bestFit="1" customWidth="1"/>
    <col min="2580" max="2582" width="9" style="36"/>
    <col min="2583" max="2583" width="10.28515625" style="36" bestFit="1" customWidth="1"/>
    <col min="2584" max="2812" width="9" style="36"/>
    <col min="2813" max="2813" width="3.7109375" style="36" customWidth="1"/>
    <col min="2814" max="2814" width="4.85546875" style="36" customWidth="1"/>
    <col min="2815" max="2815" width="5.28515625" style="36" customWidth="1"/>
    <col min="2816" max="2816" width="31.140625" style="36" customWidth="1"/>
    <col min="2817" max="2817" width="7.7109375" style="36" customWidth="1"/>
    <col min="2818" max="2818" width="2.28515625" style="36" customWidth="1"/>
    <col min="2819" max="2819" width="11.7109375" style="36" customWidth="1"/>
    <col min="2820" max="2820" width="2.42578125" style="36" customWidth="1"/>
    <col min="2821" max="2821" width="11.7109375" style="36" customWidth="1"/>
    <col min="2822" max="2822" width="2.28515625" style="36" customWidth="1"/>
    <col min="2823" max="2823" width="10.85546875" style="36" customWidth="1"/>
    <col min="2824" max="2824" width="2.28515625" style="36" customWidth="1"/>
    <col min="2825" max="2825" width="11.140625" style="36" customWidth="1"/>
    <col min="2826" max="2826" width="1.85546875" style="36" customWidth="1"/>
    <col min="2827" max="2827" width="11" style="36" customWidth="1"/>
    <col min="2828" max="2828" width="0.85546875" style="36" customWidth="1"/>
    <col min="2829" max="2829" width="1.85546875" style="36" customWidth="1"/>
    <col min="2830" max="2830" width="11.85546875" style="36" bestFit="1" customWidth="1"/>
    <col min="2831" max="2831" width="15.140625" style="36" bestFit="1" customWidth="1"/>
    <col min="2832" max="2832" width="5" style="36" customWidth="1"/>
    <col min="2833" max="2833" width="10.28515625" style="36" bestFit="1" customWidth="1"/>
    <col min="2834" max="2834" width="5" style="36" customWidth="1"/>
    <col min="2835" max="2835" width="10.28515625" style="36" bestFit="1" customWidth="1"/>
    <col min="2836" max="2838" width="9" style="36"/>
    <col min="2839" max="2839" width="10.28515625" style="36" bestFit="1" customWidth="1"/>
    <col min="2840" max="3068" width="9" style="36"/>
    <col min="3069" max="3069" width="3.7109375" style="36" customWidth="1"/>
    <col min="3070" max="3070" width="4.85546875" style="36" customWidth="1"/>
    <col min="3071" max="3071" width="5.28515625" style="36" customWidth="1"/>
    <col min="3072" max="3072" width="31.140625" style="36" customWidth="1"/>
    <col min="3073" max="3073" width="7.7109375" style="36" customWidth="1"/>
    <col min="3074" max="3074" width="2.28515625" style="36" customWidth="1"/>
    <col min="3075" max="3075" width="11.7109375" style="36" customWidth="1"/>
    <col min="3076" max="3076" width="2.42578125" style="36" customWidth="1"/>
    <col min="3077" max="3077" width="11.7109375" style="36" customWidth="1"/>
    <col min="3078" max="3078" width="2.28515625" style="36" customWidth="1"/>
    <col min="3079" max="3079" width="10.85546875" style="36" customWidth="1"/>
    <col min="3080" max="3080" width="2.28515625" style="36" customWidth="1"/>
    <col min="3081" max="3081" width="11.140625" style="36" customWidth="1"/>
    <col min="3082" max="3082" width="1.85546875" style="36" customWidth="1"/>
    <col min="3083" max="3083" width="11" style="36" customWidth="1"/>
    <col min="3084" max="3084" width="0.85546875" style="36" customWidth="1"/>
    <col min="3085" max="3085" width="1.85546875" style="36" customWidth="1"/>
    <col min="3086" max="3086" width="11.85546875" style="36" bestFit="1" customWidth="1"/>
    <col min="3087" max="3087" width="15.140625" style="36" bestFit="1" customWidth="1"/>
    <col min="3088" max="3088" width="5" style="36" customWidth="1"/>
    <col min="3089" max="3089" width="10.28515625" style="36" bestFit="1" customWidth="1"/>
    <col min="3090" max="3090" width="5" style="36" customWidth="1"/>
    <col min="3091" max="3091" width="10.28515625" style="36" bestFit="1" customWidth="1"/>
    <col min="3092" max="3094" width="9" style="36"/>
    <col min="3095" max="3095" width="10.28515625" style="36" bestFit="1" customWidth="1"/>
    <col min="3096" max="3324" width="9" style="36"/>
    <col min="3325" max="3325" width="3.7109375" style="36" customWidth="1"/>
    <col min="3326" max="3326" width="4.85546875" style="36" customWidth="1"/>
    <col min="3327" max="3327" width="5.28515625" style="36" customWidth="1"/>
    <col min="3328" max="3328" width="31.140625" style="36" customWidth="1"/>
    <col min="3329" max="3329" width="7.7109375" style="36" customWidth="1"/>
    <col min="3330" max="3330" width="2.28515625" style="36" customWidth="1"/>
    <col min="3331" max="3331" width="11.7109375" style="36" customWidth="1"/>
    <col min="3332" max="3332" width="2.42578125" style="36" customWidth="1"/>
    <col min="3333" max="3333" width="11.7109375" style="36" customWidth="1"/>
    <col min="3334" max="3334" width="2.28515625" style="36" customWidth="1"/>
    <col min="3335" max="3335" width="10.85546875" style="36" customWidth="1"/>
    <col min="3336" max="3336" width="2.28515625" style="36" customWidth="1"/>
    <col min="3337" max="3337" width="11.140625" style="36" customWidth="1"/>
    <col min="3338" max="3338" width="1.85546875" style="36" customWidth="1"/>
    <col min="3339" max="3339" width="11" style="36" customWidth="1"/>
    <col min="3340" max="3340" width="0.85546875" style="36" customWidth="1"/>
    <col min="3341" max="3341" width="1.85546875" style="36" customWidth="1"/>
    <col min="3342" max="3342" width="11.85546875" style="36" bestFit="1" customWidth="1"/>
    <col min="3343" max="3343" width="15.140625" style="36" bestFit="1" customWidth="1"/>
    <col min="3344" max="3344" width="5" style="36" customWidth="1"/>
    <col min="3345" max="3345" width="10.28515625" style="36" bestFit="1" customWidth="1"/>
    <col min="3346" max="3346" width="5" style="36" customWidth="1"/>
    <col min="3347" max="3347" width="10.28515625" style="36" bestFit="1" customWidth="1"/>
    <col min="3348" max="3350" width="9" style="36"/>
    <col min="3351" max="3351" width="10.28515625" style="36" bestFit="1" customWidth="1"/>
    <col min="3352" max="3580" width="9" style="36"/>
    <col min="3581" max="3581" width="3.7109375" style="36" customWidth="1"/>
    <col min="3582" max="3582" width="4.85546875" style="36" customWidth="1"/>
    <col min="3583" max="3583" width="5.28515625" style="36" customWidth="1"/>
    <col min="3584" max="3584" width="31.140625" style="36" customWidth="1"/>
    <col min="3585" max="3585" width="7.7109375" style="36" customWidth="1"/>
    <col min="3586" max="3586" width="2.28515625" style="36" customWidth="1"/>
    <col min="3587" max="3587" width="11.7109375" style="36" customWidth="1"/>
    <col min="3588" max="3588" width="2.42578125" style="36" customWidth="1"/>
    <col min="3589" max="3589" width="11.7109375" style="36" customWidth="1"/>
    <col min="3590" max="3590" width="2.28515625" style="36" customWidth="1"/>
    <col min="3591" max="3591" width="10.85546875" style="36" customWidth="1"/>
    <col min="3592" max="3592" width="2.28515625" style="36" customWidth="1"/>
    <col min="3593" max="3593" width="11.140625" style="36" customWidth="1"/>
    <col min="3594" max="3594" width="1.85546875" style="36" customWidth="1"/>
    <col min="3595" max="3595" width="11" style="36" customWidth="1"/>
    <col min="3596" max="3596" width="0.85546875" style="36" customWidth="1"/>
    <col min="3597" max="3597" width="1.85546875" style="36" customWidth="1"/>
    <col min="3598" max="3598" width="11.85546875" style="36" bestFit="1" customWidth="1"/>
    <col min="3599" max="3599" width="15.140625" style="36" bestFit="1" customWidth="1"/>
    <col min="3600" max="3600" width="5" style="36" customWidth="1"/>
    <col min="3601" max="3601" width="10.28515625" style="36" bestFit="1" customWidth="1"/>
    <col min="3602" max="3602" width="5" style="36" customWidth="1"/>
    <col min="3603" max="3603" width="10.28515625" style="36" bestFit="1" customWidth="1"/>
    <col min="3604" max="3606" width="9" style="36"/>
    <col min="3607" max="3607" width="10.28515625" style="36" bestFit="1" customWidth="1"/>
    <col min="3608" max="3836" width="9" style="36"/>
    <col min="3837" max="3837" width="3.7109375" style="36" customWidth="1"/>
    <col min="3838" max="3838" width="4.85546875" style="36" customWidth="1"/>
    <col min="3839" max="3839" width="5.28515625" style="36" customWidth="1"/>
    <col min="3840" max="3840" width="31.140625" style="36" customWidth="1"/>
    <col min="3841" max="3841" width="7.7109375" style="36" customWidth="1"/>
    <col min="3842" max="3842" width="2.28515625" style="36" customWidth="1"/>
    <col min="3843" max="3843" width="11.7109375" style="36" customWidth="1"/>
    <col min="3844" max="3844" width="2.42578125" style="36" customWidth="1"/>
    <col min="3845" max="3845" width="11.7109375" style="36" customWidth="1"/>
    <col min="3846" max="3846" width="2.28515625" style="36" customWidth="1"/>
    <col min="3847" max="3847" width="10.85546875" style="36" customWidth="1"/>
    <col min="3848" max="3848" width="2.28515625" style="36" customWidth="1"/>
    <col min="3849" max="3849" width="11.140625" style="36" customWidth="1"/>
    <col min="3850" max="3850" width="1.85546875" style="36" customWidth="1"/>
    <col min="3851" max="3851" width="11" style="36" customWidth="1"/>
    <col min="3852" max="3852" width="0.85546875" style="36" customWidth="1"/>
    <col min="3853" max="3853" width="1.85546875" style="36" customWidth="1"/>
    <col min="3854" max="3854" width="11.85546875" style="36" bestFit="1" customWidth="1"/>
    <col min="3855" max="3855" width="15.140625" style="36" bestFit="1" customWidth="1"/>
    <col min="3856" max="3856" width="5" style="36" customWidth="1"/>
    <col min="3857" max="3857" width="10.28515625" style="36" bestFit="1" customWidth="1"/>
    <col min="3858" max="3858" width="5" style="36" customWidth="1"/>
    <col min="3859" max="3859" width="10.28515625" style="36" bestFit="1" customWidth="1"/>
    <col min="3860" max="3862" width="9" style="36"/>
    <col min="3863" max="3863" width="10.28515625" style="36" bestFit="1" customWidth="1"/>
    <col min="3864" max="4092" width="9" style="36"/>
    <col min="4093" max="4093" width="3.7109375" style="36" customWidth="1"/>
    <col min="4094" max="4094" width="4.85546875" style="36" customWidth="1"/>
    <col min="4095" max="4095" width="5.28515625" style="36" customWidth="1"/>
    <col min="4096" max="4096" width="31.140625" style="36" customWidth="1"/>
    <col min="4097" max="4097" width="7.7109375" style="36" customWidth="1"/>
    <col min="4098" max="4098" width="2.28515625" style="36" customWidth="1"/>
    <col min="4099" max="4099" width="11.7109375" style="36" customWidth="1"/>
    <col min="4100" max="4100" width="2.42578125" style="36" customWidth="1"/>
    <col min="4101" max="4101" width="11.7109375" style="36" customWidth="1"/>
    <col min="4102" max="4102" width="2.28515625" style="36" customWidth="1"/>
    <col min="4103" max="4103" width="10.85546875" style="36" customWidth="1"/>
    <col min="4104" max="4104" width="2.28515625" style="36" customWidth="1"/>
    <col min="4105" max="4105" width="11.140625" style="36" customWidth="1"/>
    <col min="4106" max="4106" width="1.85546875" style="36" customWidth="1"/>
    <col min="4107" max="4107" width="11" style="36" customWidth="1"/>
    <col min="4108" max="4108" width="0.85546875" style="36" customWidth="1"/>
    <col min="4109" max="4109" width="1.85546875" style="36" customWidth="1"/>
    <col min="4110" max="4110" width="11.85546875" style="36" bestFit="1" customWidth="1"/>
    <col min="4111" max="4111" width="15.140625" style="36" bestFit="1" customWidth="1"/>
    <col min="4112" max="4112" width="5" style="36" customWidth="1"/>
    <col min="4113" max="4113" width="10.28515625" style="36" bestFit="1" customWidth="1"/>
    <col min="4114" max="4114" width="5" style="36" customWidth="1"/>
    <col min="4115" max="4115" width="10.28515625" style="36" bestFit="1" customWidth="1"/>
    <col min="4116" max="4118" width="9" style="36"/>
    <col min="4119" max="4119" width="10.28515625" style="36" bestFit="1" customWidth="1"/>
    <col min="4120" max="4348" width="9" style="36"/>
    <col min="4349" max="4349" width="3.7109375" style="36" customWidth="1"/>
    <col min="4350" max="4350" width="4.85546875" style="36" customWidth="1"/>
    <col min="4351" max="4351" width="5.28515625" style="36" customWidth="1"/>
    <col min="4352" max="4352" width="31.140625" style="36" customWidth="1"/>
    <col min="4353" max="4353" width="7.7109375" style="36" customWidth="1"/>
    <col min="4354" max="4354" width="2.28515625" style="36" customWidth="1"/>
    <col min="4355" max="4355" width="11.7109375" style="36" customWidth="1"/>
    <col min="4356" max="4356" width="2.42578125" style="36" customWidth="1"/>
    <col min="4357" max="4357" width="11.7109375" style="36" customWidth="1"/>
    <col min="4358" max="4358" width="2.28515625" style="36" customWidth="1"/>
    <col min="4359" max="4359" width="10.85546875" style="36" customWidth="1"/>
    <col min="4360" max="4360" width="2.28515625" style="36" customWidth="1"/>
    <col min="4361" max="4361" width="11.140625" style="36" customWidth="1"/>
    <col min="4362" max="4362" width="1.85546875" style="36" customWidth="1"/>
    <col min="4363" max="4363" width="11" style="36" customWidth="1"/>
    <col min="4364" max="4364" width="0.85546875" style="36" customWidth="1"/>
    <col min="4365" max="4365" width="1.85546875" style="36" customWidth="1"/>
    <col min="4366" max="4366" width="11.85546875" style="36" bestFit="1" customWidth="1"/>
    <col min="4367" max="4367" width="15.140625" style="36" bestFit="1" customWidth="1"/>
    <col min="4368" max="4368" width="5" style="36" customWidth="1"/>
    <col min="4369" max="4369" width="10.28515625" style="36" bestFit="1" customWidth="1"/>
    <col min="4370" max="4370" width="5" style="36" customWidth="1"/>
    <col min="4371" max="4371" width="10.28515625" style="36" bestFit="1" customWidth="1"/>
    <col min="4372" max="4374" width="9" style="36"/>
    <col min="4375" max="4375" width="10.28515625" style="36" bestFit="1" customWidth="1"/>
    <col min="4376" max="4604" width="9" style="36"/>
    <col min="4605" max="4605" width="3.7109375" style="36" customWidth="1"/>
    <col min="4606" max="4606" width="4.85546875" style="36" customWidth="1"/>
    <col min="4607" max="4607" width="5.28515625" style="36" customWidth="1"/>
    <col min="4608" max="4608" width="31.140625" style="36" customWidth="1"/>
    <col min="4609" max="4609" width="7.7109375" style="36" customWidth="1"/>
    <col min="4610" max="4610" width="2.28515625" style="36" customWidth="1"/>
    <col min="4611" max="4611" width="11.7109375" style="36" customWidth="1"/>
    <col min="4612" max="4612" width="2.42578125" style="36" customWidth="1"/>
    <col min="4613" max="4613" width="11.7109375" style="36" customWidth="1"/>
    <col min="4614" max="4614" width="2.28515625" style="36" customWidth="1"/>
    <col min="4615" max="4615" width="10.85546875" style="36" customWidth="1"/>
    <col min="4616" max="4616" width="2.28515625" style="36" customWidth="1"/>
    <col min="4617" max="4617" width="11.140625" style="36" customWidth="1"/>
    <col min="4618" max="4618" width="1.85546875" style="36" customWidth="1"/>
    <col min="4619" max="4619" width="11" style="36" customWidth="1"/>
    <col min="4620" max="4620" width="0.85546875" style="36" customWidth="1"/>
    <col min="4621" max="4621" width="1.85546875" style="36" customWidth="1"/>
    <col min="4622" max="4622" width="11.85546875" style="36" bestFit="1" customWidth="1"/>
    <col min="4623" max="4623" width="15.140625" style="36" bestFit="1" customWidth="1"/>
    <col min="4624" max="4624" width="5" style="36" customWidth="1"/>
    <col min="4625" max="4625" width="10.28515625" style="36" bestFit="1" customWidth="1"/>
    <col min="4626" max="4626" width="5" style="36" customWidth="1"/>
    <col min="4627" max="4627" width="10.28515625" style="36" bestFit="1" customWidth="1"/>
    <col min="4628" max="4630" width="9" style="36"/>
    <col min="4631" max="4631" width="10.28515625" style="36" bestFit="1" customWidth="1"/>
    <col min="4632" max="4860" width="9" style="36"/>
    <col min="4861" max="4861" width="3.7109375" style="36" customWidth="1"/>
    <col min="4862" max="4862" width="4.85546875" style="36" customWidth="1"/>
    <col min="4863" max="4863" width="5.28515625" style="36" customWidth="1"/>
    <col min="4864" max="4864" width="31.140625" style="36" customWidth="1"/>
    <col min="4865" max="4865" width="7.7109375" style="36" customWidth="1"/>
    <col min="4866" max="4866" width="2.28515625" style="36" customWidth="1"/>
    <col min="4867" max="4867" width="11.7109375" style="36" customWidth="1"/>
    <col min="4868" max="4868" width="2.42578125" style="36" customWidth="1"/>
    <col min="4869" max="4869" width="11.7109375" style="36" customWidth="1"/>
    <col min="4870" max="4870" width="2.28515625" style="36" customWidth="1"/>
    <col min="4871" max="4871" width="10.85546875" style="36" customWidth="1"/>
    <col min="4872" max="4872" width="2.28515625" style="36" customWidth="1"/>
    <col min="4873" max="4873" width="11.140625" style="36" customWidth="1"/>
    <col min="4874" max="4874" width="1.85546875" style="36" customWidth="1"/>
    <col min="4875" max="4875" width="11" style="36" customWidth="1"/>
    <col min="4876" max="4876" width="0.85546875" style="36" customWidth="1"/>
    <col min="4877" max="4877" width="1.85546875" style="36" customWidth="1"/>
    <col min="4878" max="4878" width="11.85546875" style="36" bestFit="1" customWidth="1"/>
    <col min="4879" max="4879" width="15.140625" style="36" bestFit="1" customWidth="1"/>
    <col min="4880" max="4880" width="5" style="36" customWidth="1"/>
    <col min="4881" max="4881" width="10.28515625" style="36" bestFit="1" customWidth="1"/>
    <col min="4882" max="4882" width="5" style="36" customWidth="1"/>
    <col min="4883" max="4883" width="10.28515625" style="36" bestFit="1" customWidth="1"/>
    <col min="4884" max="4886" width="9" style="36"/>
    <col min="4887" max="4887" width="10.28515625" style="36" bestFit="1" customWidth="1"/>
    <col min="4888" max="5116" width="9" style="36"/>
    <col min="5117" max="5117" width="3.7109375" style="36" customWidth="1"/>
    <col min="5118" max="5118" width="4.85546875" style="36" customWidth="1"/>
    <col min="5119" max="5119" width="5.28515625" style="36" customWidth="1"/>
    <col min="5120" max="5120" width="31.140625" style="36" customWidth="1"/>
    <col min="5121" max="5121" width="7.7109375" style="36" customWidth="1"/>
    <col min="5122" max="5122" width="2.28515625" style="36" customWidth="1"/>
    <col min="5123" max="5123" width="11.7109375" style="36" customWidth="1"/>
    <col min="5124" max="5124" width="2.42578125" style="36" customWidth="1"/>
    <col min="5125" max="5125" width="11.7109375" style="36" customWidth="1"/>
    <col min="5126" max="5126" width="2.28515625" style="36" customWidth="1"/>
    <col min="5127" max="5127" width="10.85546875" style="36" customWidth="1"/>
    <col min="5128" max="5128" width="2.28515625" style="36" customWidth="1"/>
    <col min="5129" max="5129" width="11.140625" style="36" customWidth="1"/>
    <col min="5130" max="5130" width="1.85546875" style="36" customWidth="1"/>
    <col min="5131" max="5131" width="11" style="36" customWidth="1"/>
    <col min="5132" max="5132" width="0.85546875" style="36" customWidth="1"/>
    <col min="5133" max="5133" width="1.85546875" style="36" customWidth="1"/>
    <col min="5134" max="5134" width="11.85546875" style="36" bestFit="1" customWidth="1"/>
    <col min="5135" max="5135" width="15.140625" style="36" bestFit="1" customWidth="1"/>
    <col min="5136" max="5136" width="5" style="36" customWidth="1"/>
    <col min="5137" max="5137" width="10.28515625" style="36" bestFit="1" customWidth="1"/>
    <col min="5138" max="5138" width="5" style="36" customWidth="1"/>
    <col min="5139" max="5139" width="10.28515625" style="36" bestFit="1" customWidth="1"/>
    <col min="5140" max="5142" width="9" style="36"/>
    <col min="5143" max="5143" width="10.28515625" style="36" bestFit="1" customWidth="1"/>
    <col min="5144" max="5372" width="9" style="36"/>
    <col min="5373" max="5373" width="3.7109375" style="36" customWidth="1"/>
    <col min="5374" max="5374" width="4.85546875" style="36" customWidth="1"/>
    <col min="5375" max="5375" width="5.28515625" style="36" customWidth="1"/>
    <col min="5376" max="5376" width="31.140625" style="36" customWidth="1"/>
    <col min="5377" max="5377" width="7.7109375" style="36" customWidth="1"/>
    <col min="5378" max="5378" width="2.28515625" style="36" customWidth="1"/>
    <col min="5379" max="5379" width="11.7109375" style="36" customWidth="1"/>
    <col min="5380" max="5380" width="2.42578125" style="36" customWidth="1"/>
    <col min="5381" max="5381" width="11.7109375" style="36" customWidth="1"/>
    <col min="5382" max="5382" width="2.28515625" style="36" customWidth="1"/>
    <col min="5383" max="5383" width="10.85546875" style="36" customWidth="1"/>
    <col min="5384" max="5384" width="2.28515625" style="36" customWidth="1"/>
    <col min="5385" max="5385" width="11.140625" style="36" customWidth="1"/>
    <col min="5386" max="5386" width="1.85546875" style="36" customWidth="1"/>
    <col min="5387" max="5387" width="11" style="36" customWidth="1"/>
    <col min="5388" max="5388" width="0.85546875" style="36" customWidth="1"/>
    <col min="5389" max="5389" width="1.85546875" style="36" customWidth="1"/>
    <col min="5390" max="5390" width="11.85546875" style="36" bestFit="1" customWidth="1"/>
    <col min="5391" max="5391" width="15.140625" style="36" bestFit="1" customWidth="1"/>
    <col min="5392" max="5392" width="5" style="36" customWidth="1"/>
    <col min="5393" max="5393" width="10.28515625" style="36" bestFit="1" customWidth="1"/>
    <col min="5394" max="5394" width="5" style="36" customWidth="1"/>
    <col min="5395" max="5395" width="10.28515625" style="36" bestFit="1" customWidth="1"/>
    <col min="5396" max="5398" width="9" style="36"/>
    <col min="5399" max="5399" width="10.28515625" style="36" bestFit="1" customWidth="1"/>
    <col min="5400" max="5628" width="9" style="36"/>
    <col min="5629" max="5629" width="3.7109375" style="36" customWidth="1"/>
    <col min="5630" max="5630" width="4.85546875" style="36" customWidth="1"/>
    <col min="5631" max="5631" width="5.28515625" style="36" customWidth="1"/>
    <col min="5632" max="5632" width="31.140625" style="36" customWidth="1"/>
    <col min="5633" max="5633" width="7.7109375" style="36" customWidth="1"/>
    <col min="5634" max="5634" width="2.28515625" style="36" customWidth="1"/>
    <col min="5635" max="5635" width="11.7109375" style="36" customWidth="1"/>
    <col min="5636" max="5636" width="2.42578125" style="36" customWidth="1"/>
    <col min="5637" max="5637" width="11.7109375" style="36" customWidth="1"/>
    <col min="5638" max="5638" width="2.28515625" style="36" customWidth="1"/>
    <col min="5639" max="5639" width="10.85546875" style="36" customWidth="1"/>
    <col min="5640" max="5640" width="2.28515625" style="36" customWidth="1"/>
    <col min="5641" max="5641" width="11.140625" style="36" customWidth="1"/>
    <col min="5642" max="5642" width="1.85546875" style="36" customWidth="1"/>
    <col min="5643" max="5643" width="11" style="36" customWidth="1"/>
    <col min="5644" max="5644" width="0.85546875" style="36" customWidth="1"/>
    <col min="5645" max="5645" width="1.85546875" style="36" customWidth="1"/>
    <col min="5646" max="5646" width="11.85546875" style="36" bestFit="1" customWidth="1"/>
    <col min="5647" max="5647" width="15.140625" style="36" bestFit="1" customWidth="1"/>
    <col min="5648" max="5648" width="5" style="36" customWidth="1"/>
    <col min="5649" max="5649" width="10.28515625" style="36" bestFit="1" customWidth="1"/>
    <col min="5650" max="5650" width="5" style="36" customWidth="1"/>
    <col min="5651" max="5651" width="10.28515625" style="36" bestFit="1" customWidth="1"/>
    <col min="5652" max="5654" width="9" style="36"/>
    <col min="5655" max="5655" width="10.28515625" style="36" bestFit="1" customWidth="1"/>
    <col min="5656" max="5884" width="9" style="36"/>
    <col min="5885" max="5885" width="3.7109375" style="36" customWidth="1"/>
    <col min="5886" max="5886" width="4.85546875" style="36" customWidth="1"/>
    <col min="5887" max="5887" width="5.28515625" style="36" customWidth="1"/>
    <col min="5888" max="5888" width="31.140625" style="36" customWidth="1"/>
    <col min="5889" max="5889" width="7.7109375" style="36" customWidth="1"/>
    <col min="5890" max="5890" width="2.28515625" style="36" customWidth="1"/>
    <col min="5891" max="5891" width="11.7109375" style="36" customWidth="1"/>
    <col min="5892" max="5892" width="2.42578125" style="36" customWidth="1"/>
    <col min="5893" max="5893" width="11.7109375" style="36" customWidth="1"/>
    <col min="5894" max="5894" width="2.28515625" style="36" customWidth="1"/>
    <col min="5895" max="5895" width="10.85546875" style="36" customWidth="1"/>
    <col min="5896" max="5896" width="2.28515625" style="36" customWidth="1"/>
    <col min="5897" max="5897" width="11.140625" style="36" customWidth="1"/>
    <col min="5898" max="5898" width="1.85546875" style="36" customWidth="1"/>
    <col min="5899" max="5899" width="11" style="36" customWidth="1"/>
    <col min="5900" max="5900" width="0.85546875" style="36" customWidth="1"/>
    <col min="5901" max="5901" width="1.85546875" style="36" customWidth="1"/>
    <col min="5902" max="5902" width="11.85546875" style="36" bestFit="1" customWidth="1"/>
    <col min="5903" max="5903" width="15.140625" style="36" bestFit="1" customWidth="1"/>
    <col min="5904" max="5904" width="5" style="36" customWidth="1"/>
    <col min="5905" max="5905" width="10.28515625" style="36" bestFit="1" customWidth="1"/>
    <col min="5906" max="5906" width="5" style="36" customWidth="1"/>
    <col min="5907" max="5907" width="10.28515625" style="36" bestFit="1" customWidth="1"/>
    <col min="5908" max="5910" width="9" style="36"/>
    <col min="5911" max="5911" width="10.28515625" style="36" bestFit="1" customWidth="1"/>
    <col min="5912" max="6140" width="9" style="36"/>
    <col min="6141" max="6141" width="3.7109375" style="36" customWidth="1"/>
    <col min="6142" max="6142" width="4.85546875" style="36" customWidth="1"/>
    <col min="6143" max="6143" width="5.28515625" style="36" customWidth="1"/>
    <col min="6144" max="6144" width="31.140625" style="36" customWidth="1"/>
    <col min="6145" max="6145" width="7.7109375" style="36" customWidth="1"/>
    <col min="6146" max="6146" width="2.28515625" style="36" customWidth="1"/>
    <col min="6147" max="6147" width="11.7109375" style="36" customWidth="1"/>
    <col min="6148" max="6148" width="2.42578125" style="36" customWidth="1"/>
    <col min="6149" max="6149" width="11.7109375" style="36" customWidth="1"/>
    <col min="6150" max="6150" width="2.28515625" style="36" customWidth="1"/>
    <col min="6151" max="6151" width="10.85546875" style="36" customWidth="1"/>
    <col min="6152" max="6152" width="2.28515625" style="36" customWidth="1"/>
    <col min="6153" max="6153" width="11.140625" style="36" customWidth="1"/>
    <col min="6154" max="6154" width="1.85546875" style="36" customWidth="1"/>
    <col min="6155" max="6155" width="11" style="36" customWidth="1"/>
    <col min="6156" max="6156" width="0.85546875" style="36" customWidth="1"/>
    <col min="6157" max="6157" width="1.85546875" style="36" customWidth="1"/>
    <col min="6158" max="6158" width="11.85546875" style="36" bestFit="1" customWidth="1"/>
    <col min="6159" max="6159" width="15.140625" style="36" bestFit="1" customWidth="1"/>
    <col min="6160" max="6160" width="5" style="36" customWidth="1"/>
    <col min="6161" max="6161" width="10.28515625" style="36" bestFit="1" customWidth="1"/>
    <col min="6162" max="6162" width="5" style="36" customWidth="1"/>
    <col min="6163" max="6163" width="10.28515625" style="36" bestFit="1" customWidth="1"/>
    <col min="6164" max="6166" width="9" style="36"/>
    <col min="6167" max="6167" width="10.28515625" style="36" bestFit="1" customWidth="1"/>
    <col min="6168" max="6396" width="9" style="36"/>
    <col min="6397" max="6397" width="3.7109375" style="36" customWidth="1"/>
    <col min="6398" max="6398" width="4.85546875" style="36" customWidth="1"/>
    <col min="6399" max="6399" width="5.28515625" style="36" customWidth="1"/>
    <col min="6400" max="6400" width="31.140625" style="36" customWidth="1"/>
    <col min="6401" max="6401" width="7.7109375" style="36" customWidth="1"/>
    <col min="6402" max="6402" width="2.28515625" style="36" customWidth="1"/>
    <col min="6403" max="6403" width="11.7109375" style="36" customWidth="1"/>
    <col min="6404" max="6404" width="2.42578125" style="36" customWidth="1"/>
    <col min="6405" max="6405" width="11.7109375" style="36" customWidth="1"/>
    <col min="6406" max="6406" width="2.28515625" style="36" customWidth="1"/>
    <col min="6407" max="6407" width="10.85546875" style="36" customWidth="1"/>
    <col min="6408" max="6408" width="2.28515625" style="36" customWidth="1"/>
    <col min="6409" max="6409" width="11.140625" style="36" customWidth="1"/>
    <col min="6410" max="6410" width="1.85546875" style="36" customWidth="1"/>
    <col min="6411" max="6411" width="11" style="36" customWidth="1"/>
    <col min="6412" max="6412" width="0.85546875" style="36" customWidth="1"/>
    <col min="6413" max="6413" width="1.85546875" style="36" customWidth="1"/>
    <col min="6414" max="6414" width="11.85546875" style="36" bestFit="1" customWidth="1"/>
    <col min="6415" max="6415" width="15.140625" style="36" bestFit="1" customWidth="1"/>
    <col min="6416" max="6416" width="5" style="36" customWidth="1"/>
    <col min="6417" max="6417" width="10.28515625" style="36" bestFit="1" customWidth="1"/>
    <col min="6418" max="6418" width="5" style="36" customWidth="1"/>
    <col min="6419" max="6419" width="10.28515625" style="36" bestFit="1" customWidth="1"/>
    <col min="6420" max="6422" width="9" style="36"/>
    <col min="6423" max="6423" width="10.28515625" style="36" bestFit="1" customWidth="1"/>
    <col min="6424" max="6652" width="9" style="36"/>
    <col min="6653" max="6653" width="3.7109375" style="36" customWidth="1"/>
    <col min="6654" max="6654" width="4.85546875" style="36" customWidth="1"/>
    <col min="6655" max="6655" width="5.28515625" style="36" customWidth="1"/>
    <col min="6656" max="6656" width="31.140625" style="36" customWidth="1"/>
    <col min="6657" max="6657" width="7.7109375" style="36" customWidth="1"/>
    <col min="6658" max="6658" width="2.28515625" style="36" customWidth="1"/>
    <col min="6659" max="6659" width="11.7109375" style="36" customWidth="1"/>
    <col min="6660" max="6660" width="2.42578125" style="36" customWidth="1"/>
    <col min="6661" max="6661" width="11.7109375" style="36" customWidth="1"/>
    <col min="6662" max="6662" width="2.28515625" style="36" customWidth="1"/>
    <col min="6663" max="6663" width="10.85546875" style="36" customWidth="1"/>
    <col min="6664" max="6664" width="2.28515625" style="36" customWidth="1"/>
    <col min="6665" max="6665" width="11.140625" style="36" customWidth="1"/>
    <col min="6666" max="6666" width="1.85546875" style="36" customWidth="1"/>
    <col min="6667" max="6667" width="11" style="36" customWidth="1"/>
    <col min="6668" max="6668" width="0.85546875" style="36" customWidth="1"/>
    <col min="6669" max="6669" width="1.85546875" style="36" customWidth="1"/>
    <col min="6670" max="6670" width="11.85546875" style="36" bestFit="1" customWidth="1"/>
    <col min="6671" max="6671" width="15.140625" style="36" bestFit="1" customWidth="1"/>
    <col min="6672" max="6672" width="5" style="36" customWidth="1"/>
    <col min="6673" max="6673" width="10.28515625" style="36" bestFit="1" customWidth="1"/>
    <col min="6674" max="6674" width="5" style="36" customWidth="1"/>
    <col min="6675" max="6675" width="10.28515625" style="36" bestFit="1" customWidth="1"/>
    <col min="6676" max="6678" width="9" style="36"/>
    <col min="6679" max="6679" width="10.28515625" style="36" bestFit="1" customWidth="1"/>
    <col min="6680" max="6908" width="9" style="36"/>
    <col min="6909" max="6909" width="3.7109375" style="36" customWidth="1"/>
    <col min="6910" max="6910" width="4.85546875" style="36" customWidth="1"/>
    <col min="6911" max="6911" width="5.28515625" style="36" customWidth="1"/>
    <col min="6912" max="6912" width="31.140625" style="36" customWidth="1"/>
    <col min="6913" max="6913" width="7.7109375" style="36" customWidth="1"/>
    <col min="6914" max="6914" width="2.28515625" style="36" customWidth="1"/>
    <col min="6915" max="6915" width="11.7109375" style="36" customWidth="1"/>
    <col min="6916" max="6916" width="2.42578125" style="36" customWidth="1"/>
    <col min="6917" max="6917" width="11.7109375" style="36" customWidth="1"/>
    <col min="6918" max="6918" width="2.28515625" style="36" customWidth="1"/>
    <col min="6919" max="6919" width="10.85546875" style="36" customWidth="1"/>
    <col min="6920" max="6920" width="2.28515625" style="36" customWidth="1"/>
    <col min="6921" max="6921" width="11.140625" style="36" customWidth="1"/>
    <col min="6922" max="6922" width="1.85546875" style="36" customWidth="1"/>
    <col min="6923" max="6923" width="11" style="36" customWidth="1"/>
    <col min="6924" max="6924" width="0.85546875" style="36" customWidth="1"/>
    <col min="6925" max="6925" width="1.85546875" style="36" customWidth="1"/>
    <col min="6926" max="6926" width="11.85546875" style="36" bestFit="1" customWidth="1"/>
    <col min="6927" max="6927" width="15.140625" style="36" bestFit="1" customWidth="1"/>
    <col min="6928" max="6928" width="5" style="36" customWidth="1"/>
    <col min="6929" max="6929" width="10.28515625" style="36" bestFit="1" customWidth="1"/>
    <col min="6930" max="6930" width="5" style="36" customWidth="1"/>
    <col min="6931" max="6931" width="10.28515625" style="36" bestFit="1" customWidth="1"/>
    <col min="6932" max="6934" width="9" style="36"/>
    <col min="6935" max="6935" width="10.28515625" style="36" bestFit="1" customWidth="1"/>
    <col min="6936" max="7164" width="9" style="36"/>
    <col min="7165" max="7165" width="3.7109375" style="36" customWidth="1"/>
    <col min="7166" max="7166" width="4.85546875" style="36" customWidth="1"/>
    <col min="7167" max="7167" width="5.28515625" style="36" customWidth="1"/>
    <col min="7168" max="7168" width="31.140625" style="36" customWidth="1"/>
    <col min="7169" max="7169" width="7.7109375" style="36" customWidth="1"/>
    <col min="7170" max="7170" width="2.28515625" style="36" customWidth="1"/>
    <col min="7171" max="7171" width="11.7109375" style="36" customWidth="1"/>
    <col min="7172" max="7172" width="2.42578125" style="36" customWidth="1"/>
    <col min="7173" max="7173" width="11.7109375" style="36" customWidth="1"/>
    <col min="7174" max="7174" width="2.28515625" style="36" customWidth="1"/>
    <col min="7175" max="7175" width="10.85546875" style="36" customWidth="1"/>
    <col min="7176" max="7176" width="2.28515625" style="36" customWidth="1"/>
    <col min="7177" max="7177" width="11.140625" style="36" customWidth="1"/>
    <col min="7178" max="7178" width="1.85546875" style="36" customWidth="1"/>
    <col min="7179" max="7179" width="11" style="36" customWidth="1"/>
    <col min="7180" max="7180" width="0.85546875" style="36" customWidth="1"/>
    <col min="7181" max="7181" width="1.85546875" style="36" customWidth="1"/>
    <col min="7182" max="7182" width="11.85546875" style="36" bestFit="1" customWidth="1"/>
    <col min="7183" max="7183" width="15.140625" style="36" bestFit="1" customWidth="1"/>
    <col min="7184" max="7184" width="5" style="36" customWidth="1"/>
    <col min="7185" max="7185" width="10.28515625" style="36" bestFit="1" customWidth="1"/>
    <col min="7186" max="7186" width="5" style="36" customWidth="1"/>
    <col min="7187" max="7187" width="10.28515625" style="36" bestFit="1" customWidth="1"/>
    <col min="7188" max="7190" width="9" style="36"/>
    <col min="7191" max="7191" width="10.28515625" style="36" bestFit="1" customWidth="1"/>
    <col min="7192" max="7420" width="9" style="36"/>
    <col min="7421" max="7421" width="3.7109375" style="36" customWidth="1"/>
    <col min="7422" max="7422" width="4.85546875" style="36" customWidth="1"/>
    <col min="7423" max="7423" width="5.28515625" style="36" customWidth="1"/>
    <col min="7424" max="7424" width="31.140625" style="36" customWidth="1"/>
    <col min="7425" max="7425" width="7.7109375" style="36" customWidth="1"/>
    <col min="7426" max="7426" width="2.28515625" style="36" customWidth="1"/>
    <col min="7427" max="7427" width="11.7109375" style="36" customWidth="1"/>
    <col min="7428" max="7428" width="2.42578125" style="36" customWidth="1"/>
    <col min="7429" max="7429" width="11.7109375" style="36" customWidth="1"/>
    <col min="7430" max="7430" width="2.28515625" style="36" customWidth="1"/>
    <col min="7431" max="7431" width="10.85546875" style="36" customWidth="1"/>
    <col min="7432" max="7432" width="2.28515625" style="36" customWidth="1"/>
    <col min="7433" max="7433" width="11.140625" style="36" customWidth="1"/>
    <col min="7434" max="7434" width="1.85546875" style="36" customWidth="1"/>
    <col min="7435" max="7435" width="11" style="36" customWidth="1"/>
    <col min="7436" max="7436" width="0.85546875" style="36" customWidth="1"/>
    <col min="7437" max="7437" width="1.85546875" style="36" customWidth="1"/>
    <col min="7438" max="7438" width="11.85546875" style="36" bestFit="1" customWidth="1"/>
    <col min="7439" max="7439" width="15.140625" style="36" bestFit="1" customWidth="1"/>
    <col min="7440" max="7440" width="5" style="36" customWidth="1"/>
    <col min="7441" max="7441" width="10.28515625" style="36" bestFit="1" customWidth="1"/>
    <col min="7442" max="7442" width="5" style="36" customWidth="1"/>
    <col min="7443" max="7443" width="10.28515625" style="36" bestFit="1" customWidth="1"/>
    <col min="7444" max="7446" width="9" style="36"/>
    <col min="7447" max="7447" width="10.28515625" style="36" bestFit="1" customWidth="1"/>
    <col min="7448" max="7676" width="9" style="36"/>
    <col min="7677" max="7677" width="3.7109375" style="36" customWidth="1"/>
    <col min="7678" max="7678" width="4.85546875" style="36" customWidth="1"/>
    <col min="7679" max="7679" width="5.28515625" style="36" customWidth="1"/>
    <col min="7680" max="7680" width="31.140625" style="36" customWidth="1"/>
    <col min="7681" max="7681" width="7.7109375" style="36" customWidth="1"/>
    <col min="7682" max="7682" width="2.28515625" style="36" customWidth="1"/>
    <col min="7683" max="7683" width="11.7109375" style="36" customWidth="1"/>
    <col min="7684" max="7684" width="2.42578125" style="36" customWidth="1"/>
    <col min="7685" max="7685" width="11.7109375" style="36" customWidth="1"/>
    <col min="7686" max="7686" width="2.28515625" style="36" customWidth="1"/>
    <col min="7687" max="7687" width="10.85546875" style="36" customWidth="1"/>
    <col min="7688" max="7688" width="2.28515625" style="36" customWidth="1"/>
    <col min="7689" max="7689" width="11.140625" style="36" customWidth="1"/>
    <col min="7690" max="7690" width="1.85546875" style="36" customWidth="1"/>
    <col min="7691" max="7691" width="11" style="36" customWidth="1"/>
    <col min="7692" max="7692" width="0.85546875" style="36" customWidth="1"/>
    <col min="7693" max="7693" width="1.85546875" style="36" customWidth="1"/>
    <col min="7694" max="7694" width="11.85546875" style="36" bestFit="1" customWidth="1"/>
    <col min="7695" max="7695" width="15.140625" style="36" bestFit="1" customWidth="1"/>
    <col min="7696" max="7696" width="5" style="36" customWidth="1"/>
    <col min="7697" max="7697" width="10.28515625" style="36" bestFit="1" customWidth="1"/>
    <col min="7698" max="7698" width="5" style="36" customWidth="1"/>
    <col min="7699" max="7699" width="10.28515625" style="36" bestFit="1" customWidth="1"/>
    <col min="7700" max="7702" width="9" style="36"/>
    <col min="7703" max="7703" width="10.28515625" style="36" bestFit="1" customWidth="1"/>
    <col min="7704" max="7932" width="9" style="36"/>
    <col min="7933" max="7933" width="3.7109375" style="36" customWidth="1"/>
    <col min="7934" max="7934" width="4.85546875" style="36" customWidth="1"/>
    <col min="7935" max="7935" width="5.28515625" style="36" customWidth="1"/>
    <col min="7936" max="7936" width="31.140625" style="36" customWidth="1"/>
    <col min="7937" max="7937" width="7.7109375" style="36" customWidth="1"/>
    <col min="7938" max="7938" width="2.28515625" style="36" customWidth="1"/>
    <col min="7939" max="7939" width="11.7109375" style="36" customWidth="1"/>
    <col min="7940" max="7940" width="2.42578125" style="36" customWidth="1"/>
    <col min="7941" max="7941" width="11.7109375" style="36" customWidth="1"/>
    <col min="7942" max="7942" width="2.28515625" style="36" customWidth="1"/>
    <col min="7943" max="7943" width="10.85546875" style="36" customWidth="1"/>
    <col min="7944" max="7944" width="2.28515625" style="36" customWidth="1"/>
    <col min="7945" max="7945" width="11.140625" style="36" customWidth="1"/>
    <col min="7946" max="7946" width="1.85546875" style="36" customWidth="1"/>
    <col min="7947" max="7947" width="11" style="36" customWidth="1"/>
    <col min="7948" max="7948" width="0.85546875" style="36" customWidth="1"/>
    <col min="7949" max="7949" width="1.85546875" style="36" customWidth="1"/>
    <col min="7950" max="7950" width="11.85546875" style="36" bestFit="1" customWidth="1"/>
    <col min="7951" max="7951" width="15.140625" style="36" bestFit="1" customWidth="1"/>
    <col min="7952" max="7952" width="5" style="36" customWidth="1"/>
    <col min="7953" max="7953" width="10.28515625" style="36" bestFit="1" customWidth="1"/>
    <col min="7954" max="7954" width="5" style="36" customWidth="1"/>
    <col min="7955" max="7955" width="10.28515625" style="36" bestFit="1" customWidth="1"/>
    <col min="7956" max="7958" width="9" style="36"/>
    <col min="7959" max="7959" width="10.28515625" style="36" bestFit="1" customWidth="1"/>
    <col min="7960" max="8188" width="9" style="36"/>
    <col min="8189" max="8189" width="3.7109375" style="36" customWidth="1"/>
    <col min="8190" max="8190" width="4.85546875" style="36" customWidth="1"/>
    <col min="8191" max="8191" width="5.28515625" style="36" customWidth="1"/>
    <col min="8192" max="8192" width="31.140625" style="36" customWidth="1"/>
    <col min="8193" max="8193" width="7.7109375" style="36" customWidth="1"/>
    <col min="8194" max="8194" width="2.28515625" style="36" customWidth="1"/>
    <col min="8195" max="8195" width="11.7109375" style="36" customWidth="1"/>
    <col min="8196" max="8196" width="2.42578125" style="36" customWidth="1"/>
    <col min="8197" max="8197" width="11.7109375" style="36" customWidth="1"/>
    <col min="8198" max="8198" width="2.28515625" style="36" customWidth="1"/>
    <col min="8199" max="8199" width="10.85546875" style="36" customWidth="1"/>
    <col min="8200" max="8200" width="2.28515625" style="36" customWidth="1"/>
    <col min="8201" max="8201" width="11.140625" style="36" customWidth="1"/>
    <col min="8202" max="8202" width="1.85546875" style="36" customWidth="1"/>
    <col min="8203" max="8203" width="11" style="36" customWidth="1"/>
    <col min="8204" max="8204" width="0.85546875" style="36" customWidth="1"/>
    <col min="8205" max="8205" width="1.85546875" style="36" customWidth="1"/>
    <col min="8206" max="8206" width="11.85546875" style="36" bestFit="1" customWidth="1"/>
    <col min="8207" max="8207" width="15.140625" style="36" bestFit="1" customWidth="1"/>
    <col min="8208" max="8208" width="5" style="36" customWidth="1"/>
    <col min="8209" max="8209" width="10.28515625" style="36" bestFit="1" customWidth="1"/>
    <col min="8210" max="8210" width="5" style="36" customWidth="1"/>
    <col min="8211" max="8211" width="10.28515625" style="36" bestFit="1" customWidth="1"/>
    <col min="8212" max="8214" width="9" style="36"/>
    <col min="8215" max="8215" width="10.28515625" style="36" bestFit="1" customWidth="1"/>
    <col min="8216" max="8444" width="9" style="36"/>
    <col min="8445" max="8445" width="3.7109375" style="36" customWidth="1"/>
    <col min="8446" max="8446" width="4.85546875" style="36" customWidth="1"/>
    <col min="8447" max="8447" width="5.28515625" style="36" customWidth="1"/>
    <col min="8448" max="8448" width="31.140625" style="36" customWidth="1"/>
    <col min="8449" max="8449" width="7.7109375" style="36" customWidth="1"/>
    <col min="8450" max="8450" width="2.28515625" style="36" customWidth="1"/>
    <col min="8451" max="8451" width="11.7109375" style="36" customWidth="1"/>
    <col min="8452" max="8452" width="2.42578125" style="36" customWidth="1"/>
    <col min="8453" max="8453" width="11.7109375" style="36" customWidth="1"/>
    <col min="8454" max="8454" width="2.28515625" style="36" customWidth="1"/>
    <col min="8455" max="8455" width="10.85546875" style="36" customWidth="1"/>
    <col min="8456" max="8456" width="2.28515625" style="36" customWidth="1"/>
    <col min="8457" max="8457" width="11.140625" style="36" customWidth="1"/>
    <col min="8458" max="8458" width="1.85546875" style="36" customWidth="1"/>
    <col min="8459" max="8459" width="11" style="36" customWidth="1"/>
    <col min="8460" max="8460" width="0.85546875" style="36" customWidth="1"/>
    <col min="8461" max="8461" width="1.85546875" style="36" customWidth="1"/>
    <col min="8462" max="8462" width="11.85546875" style="36" bestFit="1" customWidth="1"/>
    <col min="8463" max="8463" width="15.140625" style="36" bestFit="1" customWidth="1"/>
    <col min="8464" max="8464" width="5" style="36" customWidth="1"/>
    <col min="8465" max="8465" width="10.28515625" style="36" bestFit="1" customWidth="1"/>
    <col min="8466" max="8466" width="5" style="36" customWidth="1"/>
    <col min="8467" max="8467" width="10.28515625" style="36" bestFit="1" customWidth="1"/>
    <col min="8468" max="8470" width="9" style="36"/>
    <col min="8471" max="8471" width="10.28515625" style="36" bestFit="1" customWidth="1"/>
    <col min="8472" max="8700" width="9" style="36"/>
    <col min="8701" max="8701" width="3.7109375" style="36" customWidth="1"/>
    <col min="8702" max="8702" width="4.85546875" style="36" customWidth="1"/>
    <col min="8703" max="8703" width="5.28515625" style="36" customWidth="1"/>
    <col min="8704" max="8704" width="31.140625" style="36" customWidth="1"/>
    <col min="8705" max="8705" width="7.7109375" style="36" customWidth="1"/>
    <col min="8706" max="8706" width="2.28515625" style="36" customWidth="1"/>
    <col min="8707" max="8707" width="11.7109375" style="36" customWidth="1"/>
    <col min="8708" max="8708" width="2.42578125" style="36" customWidth="1"/>
    <col min="8709" max="8709" width="11.7109375" style="36" customWidth="1"/>
    <col min="8710" max="8710" width="2.28515625" style="36" customWidth="1"/>
    <col min="8711" max="8711" width="10.85546875" style="36" customWidth="1"/>
    <col min="8712" max="8712" width="2.28515625" style="36" customWidth="1"/>
    <col min="8713" max="8713" width="11.140625" style="36" customWidth="1"/>
    <col min="8714" max="8714" width="1.85546875" style="36" customWidth="1"/>
    <col min="8715" max="8715" width="11" style="36" customWidth="1"/>
    <col min="8716" max="8716" width="0.85546875" style="36" customWidth="1"/>
    <col min="8717" max="8717" width="1.85546875" style="36" customWidth="1"/>
    <col min="8718" max="8718" width="11.85546875" style="36" bestFit="1" customWidth="1"/>
    <col min="8719" max="8719" width="15.140625" style="36" bestFit="1" customWidth="1"/>
    <col min="8720" max="8720" width="5" style="36" customWidth="1"/>
    <col min="8721" max="8721" width="10.28515625" style="36" bestFit="1" customWidth="1"/>
    <col min="8722" max="8722" width="5" style="36" customWidth="1"/>
    <col min="8723" max="8723" width="10.28515625" style="36" bestFit="1" customWidth="1"/>
    <col min="8724" max="8726" width="9" style="36"/>
    <col min="8727" max="8727" width="10.28515625" style="36" bestFit="1" customWidth="1"/>
    <col min="8728" max="8956" width="9" style="36"/>
    <col min="8957" max="8957" width="3.7109375" style="36" customWidth="1"/>
    <col min="8958" max="8958" width="4.85546875" style="36" customWidth="1"/>
    <col min="8959" max="8959" width="5.28515625" style="36" customWidth="1"/>
    <col min="8960" max="8960" width="31.140625" style="36" customWidth="1"/>
    <col min="8961" max="8961" width="7.7109375" style="36" customWidth="1"/>
    <col min="8962" max="8962" width="2.28515625" style="36" customWidth="1"/>
    <col min="8963" max="8963" width="11.7109375" style="36" customWidth="1"/>
    <col min="8964" max="8964" width="2.42578125" style="36" customWidth="1"/>
    <col min="8965" max="8965" width="11.7109375" style="36" customWidth="1"/>
    <col min="8966" max="8966" width="2.28515625" style="36" customWidth="1"/>
    <col min="8967" max="8967" width="10.85546875" style="36" customWidth="1"/>
    <col min="8968" max="8968" width="2.28515625" style="36" customWidth="1"/>
    <col min="8969" max="8969" width="11.140625" style="36" customWidth="1"/>
    <col min="8970" max="8970" width="1.85546875" style="36" customWidth="1"/>
    <col min="8971" max="8971" width="11" style="36" customWidth="1"/>
    <col min="8972" max="8972" width="0.85546875" style="36" customWidth="1"/>
    <col min="8973" max="8973" width="1.85546875" style="36" customWidth="1"/>
    <col min="8974" max="8974" width="11.85546875" style="36" bestFit="1" customWidth="1"/>
    <col min="8975" max="8975" width="15.140625" style="36" bestFit="1" customWidth="1"/>
    <col min="8976" max="8976" width="5" style="36" customWidth="1"/>
    <col min="8977" max="8977" width="10.28515625" style="36" bestFit="1" customWidth="1"/>
    <col min="8978" max="8978" width="5" style="36" customWidth="1"/>
    <col min="8979" max="8979" width="10.28515625" style="36" bestFit="1" customWidth="1"/>
    <col min="8980" max="8982" width="9" style="36"/>
    <col min="8983" max="8983" width="10.28515625" style="36" bestFit="1" customWidth="1"/>
    <col min="8984" max="9212" width="9" style="36"/>
    <col min="9213" max="9213" width="3.7109375" style="36" customWidth="1"/>
    <col min="9214" max="9214" width="4.85546875" style="36" customWidth="1"/>
    <col min="9215" max="9215" width="5.28515625" style="36" customWidth="1"/>
    <col min="9216" max="9216" width="31.140625" style="36" customWidth="1"/>
    <col min="9217" max="9217" width="7.7109375" style="36" customWidth="1"/>
    <col min="9218" max="9218" width="2.28515625" style="36" customWidth="1"/>
    <col min="9219" max="9219" width="11.7109375" style="36" customWidth="1"/>
    <col min="9220" max="9220" width="2.42578125" style="36" customWidth="1"/>
    <col min="9221" max="9221" width="11.7109375" style="36" customWidth="1"/>
    <col min="9222" max="9222" width="2.28515625" style="36" customWidth="1"/>
    <col min="9223" max="9223" width="10.85546875" style="36" customWidth="1"/>
    <col min="9224" max="9224" width="2.28515625" style="36" customWidth="1"/>
    <col min="9225" max="9225" width="11.140625" style="36" customWidth="1"/>
    <col min="9226" max="9226" width="1.85546875" style="36" customWidth="1"/>
    <col min="9227" max="9227" width="11" style="36" customWidth="1"/>
    <col min="9228" max="9228" width="0.85546875" style="36" customWidth="1"/>
    <col min="9229" max="9229" width="1.85546875" style="36" customWidth="1"/>
    <col min="9230" max="9230" width="11.85546875" style="36" bestFit="1" customWidth="1"/>
    <col min="9231" max="9231" width="15.140625" style="36" bestFit="1" customWidth="1"/>
    <col min="9232" max="9232" width="5" style="36" customWidth="1"/>
    <col min="9233" max="9233" width="10.28515625" style="36" bestFit="1" customWidth="1"/>
    <col min="9234" max="9234" width="5" style="36" customWidth="1"/>
    <col min="9235" max="9235" width="10.28515625" style="36" bestFit="1" customWidth="1"/>
    <col min="9236" max="9238" width="9" style="36"/>
    <col min="9239" max="9239" width="10.28515625" style="36" bestFit="1" customWidth="1"/>
    <col min="9240" max="9468" width="9" style="36"/>
    <col min="9469" max="9469" width="3.7109375" style="36" customWidth="1"/>
    <col min="9470" max="9470" width="4.85546875" style="36" customWidth="1"/>
    <col min="9471" max="9471" width="5.28515625" style="36" customWidth="1"/>
    <col min="9472" max="9472" width="31.140625" style="36" customWidth="1"/>
    <col min="9473" max="9473" width="7.7109375" style="36" customWidth="1"/>
    <col min="9474" max="9474" width="2.28515625" style="36" customWidth="1"/>
    <col min="9475" max="9475" width="11.7109375" style="36" customWidth="1"/>
    <col min="9476" max="9476" width="2.42578125" style="36" customWidth="1"/>
    <col min="9477" max="9477" width="11.7109375" style="36" customWidth="1"/>
    <col min="9478" max="9478" width="2.28515625" style="36" customWidth="1"/>
    <col min="9479" max="9479" width="10.85546875" style="36" customWidth="1"/>
    <col min="9480" max="9480" width="2.28515625" style="36" customWidth="1"/>
    <col min="9481" max="9481" width="11.140625" style="36" customWidth="1"/>
    <col min="9482" max="9482" width="1.85546875" style="36" customWidth="1"/>
    <col min="9483" max="9483" width="11" style="36" customWidth="1"/>
    <col min="9484" max="9484" width="0.85546875" style="36" customWidth="1"/>
    <col min="9485" max="9485" width="1.85546875" style="36" customWidth="1"/>
    <col min="9486" max="9486" width="11.85546875" style="36" bestFit="1" customWidth="1"/>
    <col min="9487" max="9487" width="15.140625" style="36" bestFit="1" customWidth="1"/>
    <col min="9488" max="9488" width="5" style="36" customWidth="1"/>
    <col min="9489" max="9489" width="10.28515625" style="36" bestFit="1" customWidth="1"/>
    <col min="9490" max="9490" width="5" style="36" customWidth="1"/>
    <col min="9491" max="9491" width="10.28515625" style="36" bestFit="1" customWidth="1"/>
    <col min="9492" max="9494" width="9" style="36"/>
    <col min="9495" max="9495" width="10.28515625" style="36" bestFit="1" customWidth="1"/>
    <col min="9496" max="9724" width="9" style="36"/>
    <col min="9725" max="9725" width="3.7109375" style="36" customWidth="1"/>
    <col min="9726" max="9726" width="4.85546875" style="36" customWidth="1"/>
    <col min="9727" max="9727" width="5.28515625" style="36" customWidth="1"/>
    <col min="9728" max="9728" width="31.140625" style="36" customWidth="1"/>
    <col min="9729" max="9729" width="7.7109375" style="36" customWidth="1"/>
    <col min="9730" max="9730" width="2.28515625" style="36" customWidth="1"/>
    <col min="9731" max="9731" width="11.7109375" style="36" customWidth="1"/>
    <col min="9732" max="9732" width="2.42578125" style="36" customWidth="1"/>
    <col min="9733" max="9733" width="11.7109375" style="36" customWidth="1"/>
    <col min="9734" max="9734" width="2.28515625" style="36" customWidth="1"/>
    <col min="9735" max="9735" width="10.85546875" style="36" customWidth="1"/>
    <col min="9736" max="9736" width="2.28515625" style="36" customWidth="1"/>
    <col min="9737" max="9737" width="11.140625" style="36" customWidth="1"/>
    <col min="9738" max="9738" width="1.85546875" style="36" customWidth="1"/>
    <col min="9739" max="9739" width="11" style="36" customWidth="1"/>
    <col min="9740" max="9740" width="0.85546875" style="36" customWidth="1"/>
    <col min="9741" max="9741" width="1.85546875" style="36" customWidth="1"/>
    <col min="9742" max="9742" width="11.85546875" style="36" bestFit="1" customWidth="1"/>
    <col min="9743" max="9743" width="15.140625" style="36" bestFit="1" customWidth="1"/>
    <col min="9744" max="9744" width="5" style="36" customWidth="1"/>
    <col min="9745" max="9745" width="10.28515625" style="36" bestFit="1" customWidth="1"/>
    <col min="9746" max="9746" width="5" style="36" customWidth="1"/>
    <col min="9747" max="9747" width="10.28515625" style="36" bestFit="1" customWidth="1"/>
    <col min="9748" max="9750" width="9" style="36"/>
    <col min="9751" max="9751" width="10.28515625" style="36" bestFit="1" customWidth="1"/>
    <col min="9752" max="9980" width="9" style="36"/>
    <col min="9981" max="9981" width="3.7109375" style="36" customWidth="1"/>
    <col min="9982" max="9982" width="4.85546875" style="36" customWidth="1"/>
    <col min="9983" max="9983" width="5.28515625" style="36" customWidth="1"/>
    <col min="9984" max="9984" width="31.140625" style="36" customWidth="1"/>
    <col min="9985" max="9985" width="7.7109375" style="36" customWidth="1"/>
    <col min="9986" max="9986" width="2.28515625" style="36" customWidth="1"/>
    <col min="9987" max="9987" width="11.7109375" style="36" customWidth="1"/>
    <col min="9988" max="9988" width="2.42578125" style="36" customWidth="1"/>
    <col min="9989" max="9989" width="11.7109375" style="36" customWidth="1"/>
    <col min="9990" max="9990" width="2.28515625" style="36" customWidth="1"/>
    <col min="9991" max="9991" width="10.85546875" style="36" customWidth="1"/>
    <col min="9992" max="9992" width="2.28515625" style="36" customWidth="1"/>
    <col min="9993" max="9993" width="11.140625" style="36" customWidth="1"/>
    <col min="9994" max="9994" width="1.85546875" style="36" customWidth="1"/>
    <col min="9995" max="9995" width="11" style="36" customWidth="1"/>
    <col min="9996" max="9996" width="0.85546875" style="36" customWidth="1"/>
    <col min="9997" max="9997" width="1.85546875" style="36" customWidth="1"/>
    <col min="9998" max="9998" width="11.85546875" style="36" bestFit="1" customWidth="1"/>
    <col min="9999" max="9999" width="15.140625" style="36" bestFit="1" customWidth="1"/>
    <col min="10000" max="10000" width="5" style="36" customWidth="1"/>
    <col min="10001" max="10001" width="10.28515625" style="36" bestFit="1" customWidth="1"/>
    <col min="10002" max="10002" width="5" style="36" customWidth="1"/>
    <col min="10003" max="10003" width="10.28515625" style="36" bestFit="1" customWidth="1"/>
    <col min="10004" max="10006" width="9" style="36"/>
    <col min="10007" max="10007" width="10.28515625" style="36" bestFit="1" customWidth="1"/>
    <col min="10008" max="10236" width="9" style="36"/>
    <col min="10237" max="10237" width="3.7109375" style="36" customWidth="1"/>
    <col min="10238" max="10238" width="4.85546875" style="36" customWidth="1"/>
    <col min="10239" max="10239" width="5.28515625" style="36" customWidth="1"/>
    <col min="10240" max="10240" width="31.140625" style="36" customWidth="1"/>
    <col min="10241" max="10241" width="7.7109375" style="36" customWidth="1"/>
    <col min="10242" max="10242" width="2.28515625" style="36" customWidth="1"/>
    <col min="10243" max="10243" width="11.7109375" style="36" customWidth="1"/>
    <col min="10244" max="10244" width="2.42578125" style="36" customWidth="1"/>
    <col min="10245" max="10245" width="11.7109375" style="36" customWidth="1"/>
    <col min="10246" max="10246" width="2.28515625" style="36" customWidth="1"/>
    <col min="10247" max="10247" width="10.85546875" style="36" customWidth="1"/>
    <col min="10248" max="10248" width="2.28515625" style="36" customWidth="1"/>
    <col min="10249" max="10249" width="11.140625" style="36" customWidth="1"/>
    <col min="10250" max="10250" width="1.85546875" style="36" customWidth="1"/>
    <col min="10251" max="10251" width="11" style="36" customWidth="1"/>
    <col min="10252" max="10252" width="0.85546875" style="36" customWidth="1"/>
    <col min="10253" max="10253" width="1.85546875" style="36" customWidth="1"/>
    <col min="10254" max="10254" width="11.85546875" style="36" bestFit="1" customWidth="1"/>
    <col min="10255" max="10255" width="15.140625" style="36" bestFit="1" customWidth="1"/>
    <col min="10256" max="10256" width="5" style="36" customWidth="1"/>
    <col min="10257" max="10257" width="10.28515625" style="36" bestFit="1" customWidth="1"/>
    <col min="10258" max="10258" width="5" style="36" customWidth="1"/>
    <col min="10259" max="10259" width="10.28515625" style="36" bestFit="1" customWidth="1"/>
    <col min="10260" max="10262" width="9" style="36"/>
    <col min="10263" max="10263" width="10.28515625" style="36" bestFit="1" customWidth="1"/>
    <col min="10264" max="10492" width="9" style="36"/>
    <col min="10493" max="10493" width="3.7109375" style="36" customWidth="1"/>
    <col min="10494" max="10494" width="4.85546875" style="36" customWidth="1"/>
    <col min="10495" max="10495" width="5.28515625" style="36" customWidth="1"/>
    <col min="10496" max="10496" width="31.140625" style="36" customWidth="1"/>
    <col min="10497" max="10497" width="7.7109375" style="36" customWidth="1"/>
    <col min="10498" max="10498" width="2.28515625" style="36" customWidth="1"/>
    <col min="10499" max="10499" width="11.7109375" style="36" customWidth="1"/>
    <col min="10500" max="10500" width="2.42578125" style="36" customWidth="1"/>
    <col min="10501" max="10501" width="11.7109375" style="36" customWidth="1"/>
    <col min="10502" max="10502" width="2.28515625" style="36" customWidth="1"/>
    <col min="10503" max="10503" width="10.85546875" style="36" customWidth="1"/>
    <col min="10504" max="10504" width="2.28515625" style="36" customWidth="1"/>
    <col min="10505" max="10505" width="11.140625" style="36" customWidth="1"/>
    <col min="10506" max="10506" width="1.85546875" style="36" customWidth="1"/>
    <col min="10507" max="10507" width="11" style="36" customWidth="1"/>
    <col min="10508" max="10508" width="0.85546875" style="36" customWidth="1"/>
    <col min="10509" max="10509" width="1.85546875" style="36" customWidth="1"/>
    <col min="10510" max="10510" width="11.85546875" style="36" bestFit="1" customWidth="1"/>
    <col min="10511" max="10511" width="15.140625" style="36" bestFit="1" customWidth="1"/>
    <col min="10512" max="10512" width="5" style="36" customWidth="1"/>
    <col min="10513" max="10513" width="10.28515625" style="36" bestFit="1" customWidth="1"/>
    <col min="10514" max="10514" width="5" style="36" customWidth="1"/>
    <col min="10515" max="10515" width="10.28515625" style="36" bestFit="1" customWidth="1"/>
    <col min="10516" max="10518" width="9" style="36"/>
    <col min="10519" max="10519" width="10.28515625" style="36" bestFit="1" customWidth="1"/>
    <col min="10520" max="10748" width="9" style="36"/>
    <col min="10749" max="10749" width="3.7109375" style="36" customWidth="1"/>
    <col min="10750" max="10750" width="4.85546875" style="36" customWidth="1"/>
    <col min="10751" max="10751" width="5.28515625" style="36" customWidth="1"/>
    <col min="10752" max="10752" width="31.140625" style="36" customWidth="1"/>
    <col min="10753" max="10753" width="7.7109375" style="36" customWidth="1"/>
    <col min="10754" max="10754" width="2.28515625" style="36" customWidth="1"/>
    <col min="10755" max="10755" width="11.7109375" style="36" customWidth="1"/>
    <col min="10756" max="10756" width="2.42578125" style="36" customWidth="1"/>
    <col min="10757" max="10757" width="11.7109375" style="36" customWidth="1"/>
    <col min="10758" max="10758" width="2.28515625" style="36" customWidth="1"/>
    <col min="10759" max="10759" width="10.85546875" style="36" customWidth="1"/>
    <col min="10760" max="10760" width="2.28515625" style="36" customWidth="1"/>
    <col min="10761" max="10761" width="11.140625" style="36" customWidth="1"/>
    <col min="10762" max="10762" width="1.85546875" style="36" customWidth="1"/>
    <col min="10763" max="10763" width="11" style="36" customWidth="1"/>
    <col min="10764" max="10764" width="0.85546875" style="36" customWidth="1"/>
    <col min="10765" max="10765" width="1.85546875" style="36" customWidth="1"/>
    <col min="10766" max="10766" width="11.85546875" style="36" bestFit="1" customWidth="1"/>
    <col min="10767" max="10767" width="15.140625" style="36" bestFit="1" customWidth="1"/>
    <col min="10768" max="10768" width="5" style="36" customWidth="1"/>
    <col min="10769" max="10769" width="10.28515625" style="36" bestFit="1" customWidth="1"/>
    <col min="10770" max="10770" width="5" style="36" customWidth="1"/>
    <col min="10771" max="10771" width="10.28515625" style="36" bestFit="1" customWidth="1"/>
    <col min="10772" max="10774" width="9" style="36"/>
    <col min="10775" max="10775" width="10.28515625" style="36" bestFit="1" customWidth="1"/>
    <col min="10776" max="11004" width="9" style="36"/>
    <col min="11005" max="11005" width="3.7109375" style="36" customWidth="1"/>
    <col min="11006" max="11006" width="4.85546875" style="36" customWidth="1"/>
    <col min="11007" max="11007" width="5.28515625" style="36" customWidth="1"/>
    <col min="11008" max="11008" width="31.140625" style="36" customWidth="1"/>
    <col min="11009" max="11009" width="7.7109375" style="36" customWidth="1"/>
    <col min="11010" max="11010" width="2.28515625" style="36" customWidth="1"/>
    <col min="11011" max="11011" width="11.7109375" style="36" customWidth="1"/>
    <col min="11012" max="11012" width="2.42578125" style="36" customWidth="1"/>
    <col min="11013" max="11013" width="11.7109375" style="36" customWidth="1"/>
    <col min="11014" max="11014" width="2.28515625" style="36" customWidth="1"/>
    <col min="11015" max="11015" width="10.85546875" style="36" customWidth="1"/>
    <col min="11016" max="11016" width="2.28515625" style="36" customWidth="1"/>
    <col min="11017" max="11017" width="11.140625" style="36" customWidth="1"/>
    <col min="11018" max="11018" width="1.85546875" style="36" customWidth="1"/>
    <col min="11019" max="11019" width="11" style="36" customWidth="1"/>
    <col min="11020" max="11020" width="0.85546875" style="36" customWidth="1"/>
    <col min="11021" max="11021" width="1.85546875" style="36" customWidth="1"/>
    <col min="11022" max="11022" width="11.85546875" style="36" bestFit="1" customWidth="1"/>
    <col min="11023" max="11023" width="15.140625" style="36" bestFit="1" customWidth="1"/>
    <col min="11024" max="11024" width="5" style="36" customWidth="1"/>
    <col min="11025" max="11025" width="10.28515625" style="36" bestFit="1" customWidth="1"/>
    <col min="11026" max="11026" width="5" style="36" customWidth="1"/>
    <col min="11027" max="11027" width="10.28515625" style="36" bestFit="1" customWidth="1"/>
    <col min="11028" max="11030" width="9" style="36"/>
    <col min="11031" max="11031" width="10.28515625" style="36" bestFit="1" customWidth="1"/>
    <col min="11032" max="11260" width="9" style="36"/>
    <col min="11261" max="11261" width="3.7109375" style="36" customWidth="1"/>
    <col min="11262" max="11262" width="4.85546875" style="36" customWidth="1"/>
    <col min="11263" max="11263" width="5.28515625" style="36" customWidth="1"/>
    <col min="11264" max="11264" width="31.140625" style="36" customWidth="1"/>
    <col min="11265" max="11265" width="7.7109375" style="36" customWidth="1"/>
    <col min="11266" max="11266" width="2.28515625" style="36" customWidth="1"/>
    <col min="11267" max="11267" width="11.7109375" style="36" customWidth="1"/>
    <col min="11268" max="11268" width="2.42578125" style="36" customWidth="1"/>
    <col min="11269" max="11269" width="11.7109375" style="36" customWidth="1"/>
    <col min="11270" max="11270" width="2.28515625" style="36" customWidth="1"/>
    <col min="11271" max="11271" width="10.85546875" style="36" customWidth="1"/>
    <col min="11272" max="11272" width="2.28515625" style="36" customWidth="1"/>
    <col min="11273" max="11273" width="11.140625" style="36" customWidth="1"/>
    <col min="11274" max="11274" width="1.85546875" style="36" customWidth="1"/>
    <col min="11275" max="11275" width="11" style="36" customWidth="1"/>
    <col min="11276" max="11276" width="0.85546875" style="36" customWidth="1"/>
    <col min="11277" max="11277" width="1.85546875" style="36" customWidth="1"/>
    <col min="11278" max="11278" width="11.85546875" style="36" bestFit="1" customWidth="1"/>
    <col min="11279" max="11279" width="15.140625" style="36" bestFit="1" customWidth="1"/>
    <col min="11280" max="11280" width="5" style="36" customWidth="1"/>
    <col min="11281" max="11281" width="10.28515625" style="36" bestFit="1" customWidth="1"/>
    <col min="11282" max="11282" width="5" style="36" customWidth="1"/>
    <col min="11283" max="11283" width="10.28515625" style="36" bestFit="1" customWidth="1"/>
    <col min="11284" max="11286" width="9" style="36"/>
    <col min="11287" max="11287" width="10.28515625" style="36" bestFit="1" customWidth="1"/>
    <col min="11288" max="11516" width="9" style="36"/>
    <col min="11517" max="11517" width="3.7109375" style="36" customWidth="1"/>
    <col min="11518" max="11518" width="4.85546875" style="36" customWidth="1"/>
    <col min="11519" max="11519" width="5.28515625" style="36" customWidth="1"/>
    <col min="11520" max="11520" width="31.140625" style="36" customWidth="1"/>
    <col min="11521" max="11521" width="7.7109375" style="36" customWidth="1"/>
    <col min="11522" max="11522" width="2.28515625" style="36" customWidth="1"/>
    <col min="11523" max="11523" width="11.7109375" style="36" customWidth="1"/>
    <col min="11524" max="11524" width="2.42578125" style="36" customWidth="1"/>
    <col min="11525" max="11525" width="11.7109375" style="36" customWidth="1"/>
    <col min="11526" max="11526" width="2.28515625" style="36" customWidth="1"/>
    <col min="11527" max="11527" width="10.85546875" style="36" customWidth="1"/>
    <col min="11528" max="11528" width="2.28515625" style="36" customWidth="1"/>
    <col min="11529" max="11529" width="11.140625" style="36" customWidth="1"/>
    <col min="11530" max="11530" width="1.85546875" style="36" customWidth="1"/>
    <col min="11531" max="11531" width="11" style="36" customWidth="1"/>
    <col min="11532" max="11532" width="0.85546875" style="36" customWidth="1"/>
    <col min="11533" max="11533" width="1.85546875" style="36" customWidth="1"/>
    <col min="11534" max="11534" width="11.85546875" style="36" bestFit="1" customWidth="1"/>
    <col min="11535" max="11535" width="15.140625" style="36" bestFit="1" customWidth="1"/>
    <col min="11536" max="11536" width="5" style="36" customWidth="1"/>
    <col min="11537" max="11537" width="10.28515625" style="36" bestFit="1" customWidth="1"/>
    <col min="11538" max="11538" width="5" style="36" customWidth="1"/>
    <col min="11539" max="11539" width="10.28515625" style="36" bestFit="1" customWidth="1"/>
    <col min="11540" max="11542" width="9" style="36"/>
    <col min="11543" max="11543" width="10.28515625" style="36" bestFit="1" customWidth="1"/>
    <col min="11544" max="11772" width="9" style="36"/>
    <col min="11773" max="11773" width="3.7109375" style="36" customWidth="1"/>
    <col min="11774" max="11774" width="4.85546875" style="36" customWidth="1"/>
    <col min="11775" max="11775" width="5.28515625" style="36" customWidth="1"/>
    <col min="11776" max="11776" width="31.140625" style="36" customWidth="1"/>
    <col min="11777" max="11777" width="7.7109375" style="36" customWidth="1"/>
    <col min="11778" max="11778" width="2.28515625" style="36" customWidth="1"/>
    <col min="11779" max="11779" width="11.7109375" style="36" customWidth="1"/>
    <col min="11780" max="11780" width="2.42578125" style="36" customWidth="1"/>
    <col min="11781" max="11781" width="11.7109375" style="36" customWidth="1"/>
    <col min="11782" max="11782" width="2.28515625" style="36" customWidth="1"/>
    <col min="11783" max="11783" width="10.85546875" style="36" customWidth="1"/>
    <col min="11784" max="11784" width="2.28515625" style="36" customWidth="1"/>
    <col min="11785" max="11785" width="11.140625" style="36" customWidth="1"/>
    <col min="11786" max="11786" width="1.85546875" style="36" customWidth="1"/>
    <col min="11787" max="11787" width="11" style="36" customWidth="1"/>
    <col min="11788" max="11788" width="0.85546875" style="36" customWidth="1"/>
    <col min="11789" max="11789" width="1.85546875" style="36" customWidth="1"/>
    <col min="11790" max="11790" width="11.85546875" style="36" bestFit="1" customWidth="1"/>
    <col min="11791" max="11791" width="15.140625" style="36" bestFit="1" customWidth="1"/>
    <col min="11792" max="11792" width="5" style="36" customWidth="1"/>
    <col min="11793" max="11793" width="10.28515625" style="36" bestFit="1" customWidth="1"/>
    <col min="11794" max="11794" width="5" style="36" customWidth="1"/>
    <col min="11795" max="11795" width="10.28515625" style="36" bestFit="1" customWidth="1"/>
    <col min="11796" max="11798" width="9" style="36"/>
    <col min="11799" max="11799" width="10.28515625" style="36" bestFit="1" customWidth="1"/>
    <col min="11800" max="12028" width="9" style="36"/>
    <col min="12029" max="12029" width="3.7109375" style="36" customWidth="1"/>
    <col min="12030" max="12030" width="4.85546875" style="36" customWidth="1"/>
    <col min="12031" max="12031" width="5.28515625" style="36" customWidth="1"/>
    <col min="12032" max="12032" width="31.140625" style="36" customWidth="1"/>
    <col min="12033" max="12033" width="7.7109375" style="36" customWidth="1"/>
    <col min="12034" max="12034" width="2.28515625" style="36" customWidth="1"/>
    <col min="12035" max="12035" width="11.7109375" style="36" customWidth="1"/>
    <col min="12036" max="12036" width="2.42578125" style="36" customWidth="1"/>
    <col min="12037" max="12037" width="11.7109375" style="36" customWidth="1"/>
    <col min="12038" max="12038" width="2.28515625" style="36" customWidth="1"/>
    <col min="12039" max="12039" width="10.85546875" style="36" customWidth="1"/>
    <col min="12040" max="12040" width="2.28515625" style="36" customWidth="1"/>
    <col min="12041" max="12041" width="11.140625" style="36" customWidth="1"/>
    <col min="12042" max="12042" width="1.85546875" style="36" customWidth="1"/>
    <col min="12043" max="12043" width="11" style="36" customWidth="1"/>
    <col min="12044" max="12044" width="0.85546875" style="36" customWidth="1"/>
    <col min="12045" max="12045" width="1.85546875" style="36" customWidth="1"/>
    <col min="12046" max="12046" width="11.85546875" style="36" bestFit="1" customWidth="1"/>
    <col min="12047" max="12047" width="15.140625" style="36" bestFit="1" customWidth="1"/>
    <col min="12048" max="12048" width="5" style="36" customWidth="1"/>
    <col min="12049" max="12049" width="10.28515625" style="36" bestFit="1" customWidth="1"/>
    <col min="12050" max="12050" width="5" style="36" customWidth="1"/>
    <col min="12051" max="12051" width="10.28515625" style="36" bestFit="1" customWidth="1"/>
    <col min="12052" max="12054" width="9" style="36"/>
    <col min="12055" max="12055" width="10.28515625" style="36" bestFit="1" customWidth="1"/>
    <col min="12056" max="12284" width="9" style="36"/>
    <col min="12285" max="12285" width="3.7109375" style="36" customWidth="1"/>
    <col min="12286" max="12286" width="4.85546875" style="36" customWidth="1"/>
    <col min="12287" max="12287" width="5.28515625" style="36" customWidth="1"/>
    <col min="12288" max="12288" width="31.140625" style="36" customWidth="1"/>
    <col min="12289" max="12289" width="7.7109375" style="36" customWidth="1"/>
    <col min="12290" max="12290" width="2.28515625" style="36" customWidth="1"/>
    <col min="12291" max="12291" width="11.7109375" style="36" customWidth="1"/>
    <col min="12292" max="12292" width="2.42578125" style="36" customWidth="1"/>
    <col min="12293" max="12293" width="11.7109375" style="36" customWidth="1"/>
    <col min="12294" max="12294" width="2.28515625" style="36" customWidth="1"/>
    <col min="12295" max="12295" width="10.85546875" style="36" customWidth="1"/>
    <col min="12296" max="12296" width="2.28515625" style="36" customWidth="1"/>
    <col min="12297" max="12297" width="11.140625" style="36" customWidth="1"/>
    <col min="12298" max="12298" width="1.85546875" style="36" customWidth="1"/>
    <col min="12299" max="12299" width="11" style="36" customWidth="1"/>
    <col min="12300" max="12300" width="0.85546875" style="36" customWidth="1"/>
    <col min="12301" max="12301" width="1.85546875" style="36" customWidth="1"/>
    <col min="12302" max="12302" width="11.85546875" style="36" bestFit="1" customWidth="1"/>
    <col min="12303" max="12303" width="15.140625" style="36" bestFit="1" customWidth="1"/>
    <col min="12304" max="12304" width="5" style="36" customWidth="1"/>
    <col min="12305" max="12305" width="10.28515625" style="36" bestFit="1" customWidth="1"/>
    <col min="12306" max="12306" width="5" style="36" customWidth="1"/>
    <col min="12307" max="12307" width="10.28515625" style="36" bestFit="1" customWidth="1"/>
    <col min="12308" max="12310" width="9" style="36"/>
    <col min="12311" max="12311" width="10.28515625" style="36" bestFit="1" customWidth="1"/>
    <col min="12312" max="12540" width="9" style="36"/>
    <col min="12541" max="12541" width="3.7109375" style="36" customWidth="1"/>
    <col min="12542" max="12542" width="4.85546875" style="36" customWidth="1"/>
    <col min="12543" max="12543" width="5.28515625" style="36" customWidth="1"/>
    <col min="12544" max="12544" width="31.140625" style="36" customWidth="1"/>
    <col min="12545" max="12545" width="7.7109375" style="36" customWidth="1"/>
    <col min="12546" max="12546" width="2.28515625" style="36" customWidth="1"/>
    <col min="12547" max="12547" width="11.7109375" style="36" customWidth="1"/>
    <col min="12548" max="12548" width="2.42578125" style="36" customWidth="1"/>
    <col min="12549" max="12549" width="11.7109375" style="36" customWidth="1"/>
    <col min="12550" max="12550" width="2.28515625" style="36" customWidth="1"/>
    <col min="12551" max="12551" width="10.85546875" style="36" customWidth="1"/>
    <col min="12552" max="12552" width="2.28515625" style="36" customWidth="1"/>
    <col min="12553" max="12553" width="11.140625" style="36" customWidth="1"/>
    <col min="12554" max="12554" width="1.85546875" style="36" customWidth="1"/>
    <col min="12555" max="12555" width="11" style="36" customWidth="1"/>
    <col min="12556" max="12556" width="0.85546875" style="36" customWidth="1"/>
    <col min="12557" max="12557" width="1.85546875" style="36" customWidth="1"/>
    <col min="12558" max="12558" width="11.85546875" style="36" bestFit="1" customWidth="1"/>
    <col min="12559" max="12559" width="15.140625" style="36" bestFit="1" customWidth="1"/>
    <col min="12560" max="12560" width="5" style="36" customWidth="1"/>
    <col min="12561" max="12561" width="10.28515625" style="36" bestFit="1" customWidth="1"/>
    <col min="12562" max="12562" width="5" style="36" customWidth="1"/>
    <col min="12563" max="12563" width="10.28515625" style="36" bestFit="1" customWidth="1"/>
    <col min="12564" max="12566" width="9" style="36"/>
    <col min="12567" max="12567" width="10.28515625" style="36" bestFit="1" customWidth="1"/>
    <col min="12568" max="12796" width="9" style="36"/>
    <col min="12797" max="12797" width="3.7109375" style="36" customWidth="1"/>
    <col min="12798" max="12798" width="4.85546875" style="36" customWidth="1"/>
    <col min="12799" max="12799" width="5.28515625" style="36" customWidth="1"/>
    <col min="12800" max="12800" width="31.140625" style="36" customWidth="1"/>
    <col min="12801" max="12801" width="7.7109375" style="36" customWidth="1"/>
    <col min="12802" max="12802" width="2.28515625" style="36" customWidth="1"/>
    <col min="12803" max="12803" width="11.7109375" style="36" customWidth="1"/>
    <col min="12804" max="12804" width="2.42578125" style="36" customWidth="1"/>
    <col min="12805" max="12805" width="11.7109375" style="36" customWidth="1"/>
    <col min="12806" max="12806" width="2.28515625" style="36" customWidth="1"/>
    <col min="12807" max="12807" width="10.85546875" style="36" customWidth="1"/>
    <col min="12808" max="12808" width="2.28515625" style="36" customWidth="1"/>
    <col min="12809" max="12809" width="11.140625" style="36" customWidth="1"/>
    <col min="12810" max="12810" width="1.85546875" style="36" customWidth="1"/>
    <col min="12811" max="12811" width="11" style="36" customWidth="1"/>
    <col min="12812" max="12812" width="0.85546875" style="36" customWidth="1"/>
    <col min="12813" max="12813" width="1.85546875" style="36" customWidth="1"/>
    <col min="12814" max="12814" width="11.85546875" style="36" bestFit="1" customWidth="1"/>
    <col min="12815" max="12815" width="15.140625" style="36" bestFit="1" customWidth="1"/>
    <col min="12816" max="12816" width="5" style="36" customWidth="1"/>
    <col min="12817" max="12817" width="10.28515625" style="36" bestFit="1" customWidth="1"/>
    <col min="12818" max="12818" width="5" style="36" customWidth="1"/>
    <col min="12819" max="12819" width="10.28515625" style="36" bestFit="1" customWidth="1"/>
    <col min="12820" max="12822" width="9" style="36"/>
    <col min="12823" max="12823" width="10.28515625" style="36" bestFit="1" customWidth="1"/>
    <col min="12824" max="13052" width="9" style="36"/>
    <col min="13053" max="13053" width="3.7109375" style="36" customWidth="1"/>
    <col min="13054" max="13054" width="4.85546875" style="36" customWidth="1"/>
    <col min="13055" max="13055" width="5.28515625" style="36" customWidth="1"/>
    <col min="13056" max="13056" width="31.140625" style="36" customWidth="1"/>
    <col min="13057" max="13057" width="7.7109375" style="36" customWidth="1"/>
    <col min="13058" max="13058" width="2.28515625" style="36" customWidth="1"/>
    <col min="13059" max="13059" width="11.7109375" style="36" customWidth="1"/>
    <col min="13060" max="13060" width="2.42578125" style="36" customWidth="1"/>
    <col min="13061" max="13061" width="11.7109375" style="36" customWidth="1"/>
    <col min="13062" max="13062" width="2.28515625" style="36" customWidth="1"/>
    <col min="13063" max="13063" width="10.85546875" style="36" customWidth="1"/>
    <col min="13064" max="13064" width="2.28515625" style="36" customWidth="1"/>
    <col min="13065" max="13065" width="11.140625" style="36" customWidth="1"/>
    <col min="13066" max="13066" width="1.85546875" style="36" customWidth="1"/>
    <col min="13067" max="13067" width="11" style="36" customWidth="1"/>
    <col min="13068" max="13068" width="0.85546875" style="36" customWidth="1"/>
    <col min="13069" max="13069" width="1.85546875" style="36" customWidth="1"/>
    <col min="13070" max="13070" width="11.85546875" style="36" bestFit="1" customWidth="1"/>
    <col min="13071" max="13071" width="15.140625" style="36" bestFit="1" customWidth="1"/>
    <col min="13072" max="13072" width="5" style="36" customWidth="1"/>
    <col min="13073" max="13073" width="10.28515625" style="36" bestFit="1" customWidth="1"/>
    <col min="13074" max="13074" width="5" style="36" customWidth="1"/>
    <col min="13075" max="13075" width="10.28515625" style="36" bestFit="1" customWidth="1"/>
    <col min="13076" max="13078" width="9" style="36"/>
    <col min="13079" max="13079" width="10.28515625" style="36" bestFit="1" customWidth="1"/>
    <col min="13080" max="13308" width="9" style="36"/>
    <col min="13309" max="13309" width="3.7109375" style="36" customWidth="1"/>
    <col min="13310" max="13310" width="4.85546875" style="36" customWidth="1"/>
    <col min="13311" max="13311" width="5.28515625" style="36" customWidth="1"/>
    <col min="13312" max="13312" width="31.140625" style="36" customWidth="1"/>
    <col min="13313" max="13313" width="7.7109375" style="36" customWidth="1"/>
    <col min="13314" max="13314" width="2.28515625" style="36" customWidth="1"/>
    <col min="13315" max="13315" width="11.7109375" style="36" customWidth="1"/>
    <col min="13316" max="13316" width="2.42578125" style="36" customWidth="1"/>
    <col min="13317" max="13317" width="11.7109375" style="36" customWidth="1"/>
    <col min="13318" max="13318" width="2.28515625" style="36" customWidth="1"/>
    <col min="13319" max="13319" width="10.85546875" style="36" customWidth="1"/>
    <col min="13320" max="13320" width="2.28515625" style="36" customWidth="1"/>
    <col min="13321" max="13321" width="11.140625" style="36" customWidth="1"/>
    <col min="13322" max="13322" width="1.85546875" style="36" customWidth="1"/>
    <col min="13323" max="13323" width="11" style="36" customWidth="1"/>
    <col min="13324" max="13324" width="0.85546875" style="36" customWidth="1"/>
    <col min="13325" max="13325" width="1.85546875" style="36" customWidth="1"/>
    <col min="13326" max="13326" width="11.85546875" style="36" bestFit="1" customWidth="1"/>
    <col min="13327" max="13327" width="15.140625" style="36" bestFit="1" customWidth="1"/>
    <col min="13328" max="13328" width="5" style="36" customWidth="1"/>
    <col min="13329" max="13329" width="10.28515625" style="36" bestFit="1" customWidth="1"/>
    <col min="13330" max="13330" width="5" style="36" customWidth="1"/>
    <col min="13331" max="13331" width="10.28515625" style="36" bestFit="1" customWidth="1"/>
    <col min="13332" max="13334" width="9" style="36"/>
    <col min="13335" max="13335" width="10.28515625" style="36" bestFit="1" customWidth="1"/>
    <col min="13336" max="13564" width="9" style="36"/>
    <col min="13565" max="13565" width="3.7109375" style="36" customWidth="1"/>
    <col min="13566" max="13566" width="4.85546875" style="36" customWidth="1"/>
    <col min="13567" max="13567" width="5.28515625" style="36" customWidth="1"/>
    <col min="13568" max="13568" width="31.140625" style="36" customWidth="1"/>
    <col min="13569" max="13569" width="7.7109375" style="36" customWidth="1"/>
    <col min="13570" max="13570" width="2.28515625" style="36" customWidth="1"/>
    <col min="13571" max="13571" width="11.7109375" style="36" customWidth="1"/>
    <col min="13572" max="13572" width="2.42578125" style="36" customWidth="1"/>
    <col min="13573" max="13573" width="11.7109375" style="36" customWidth="1"/>
    <col min="13574" max="13574" width="2.28515625" style="36" customWidth="1"/>
    <col min="13575" max="13575" width="10.85546875" style="36" customWidth="1"/>
    <col min="13576" max="13576" width="2.28515625" style="36" customWidth="1"/>
    <col min="13577" max="13577" width="11.140625" style="36" customWidth="1"/>
    <col min="13578" max="13578" width="1.85546875" style="36" customWidth="1"/>
    <col min="13579" max="13579" width="11" style="36" customWidth="1"/>
    <col min="13580" max="13580" width="0.85546875" style="36" customWidth="1"/>
    <col min="13581" max="13581" width="1.85546875" style="36" customWidth="1"/>
    <col min="13582" max="13582" width="11.85546875" style="36" bestFit="1" customWidth="1"/>
    <col min="13583" max="13583" width="15.140625" style="36" bestFit="1" customWidth="1"/>
    <col min="13584" max="13584" width="5" style="36" customWidth="1"/>
    <col min="13585" max="13585" width="10.28515625" style="36" bestFit="1" customWidth="1"/>
    <col min="13586" max="13586" width="5" style="36" customWidth="1"/>
    <col min="13587" max="13587" width="10.28515625" style="36" bestFit="1" customWidth="1"/>
    <col min="13588" max="13590" width="9" style="36"/>
    <col min="13591" max="13591" width="10.28515625" style="36" bestFit="1" customWidth="1"/>
    <col min="13592" max="13820" width="9" style="36"/>
    <col min="13821" max="13821" width="3.7109375" style="36" customWidth="1"/>
    <col min="13822" max="13822" width="4.85546875" style="36" customWidth="1"/>
    <col min="13823" max="13823" width="5.28515625" style="36" customWidth="1"/>
    <col min="13824" max="13824" width="31.140625" style="36" customWidth="1"/>
    <col min="13825" max="13825" width="7.7109375" style="36" customWidth="1"/>
    <col min="13826" max="13826" width="2.28515625" style="36" customWidth="1"/>
    <col min="13827" max="13827" width="11.7109375" style="36" customWidth="1"/>
    <col min="13828" max="13828" width="2.42578125" style="36" customWidth="1"/>
    <col min="13829" max="13829" width="11.7109375" style="36" customWidth="1"/>
    <col min="13830" max="13830" width="2.28515625" style="36" customWidth="1"/>
    <col min="13831" max="13831" width="10.85546875" style="36" customWidth="1"/>
    <col min="13832" max="13832" width="2.28515625" style="36" customWidth="1"/>
    <col min="13833" max="13833" width="11.140625" style="36" customWidth="1"/>
    <col min="13834" max="13834" width="1.85546875" style="36" customWidth="1"/>
    <col min="13835" max="13835" width="11" style="36" customWidth="1"/>
    <col min="13836" max="13836" width="0.85546875" style="36" customWidth="1"/>
    <col min="13837" max="13837" width="1.85546875" style="36" customWidth="1"/>
    <col min="13838" max="13838" width="11.85546875" style="36" bestFit="1" customWidth="1"/>
    <col min="13839" max="13839" width="15.140625" style="36" bestFit="1" customWidth="1"/>
    <col min="13840" max="13840" width="5" style="36" customWidth="1"/>
    <col min="13841" max="13841" width="10.28515625" style="36" bestFit="1" customWidth="1"/>
    <col min="13842" max="13842" width="5" style="36" customWidth="1"/>
    <col min="13843" max="13843" width="10.28515625" style="36" bestFit="1" customWidth="1"/>
    <col min="13844" max="13846" width="9" style="36"/>
    <col min="13847" max="13847" width="10.28515625" style="36" bestFit="1" customWidth="1"/>
    <col min="13848" max="14076" width="9" style="36"/>
    <col min="14077" max="14077" width="3.7109375" style="36" customWidth="1"/>
    <col min="14078" max="14078" width="4.85546875" style="36" customWidth="1"/>
    <col min="14079" max="14079" width="5.28515625" style="36" customWidth="1"/>
    <col min="14080" max="14080" width="31.140625" style="36" customWidth="1"/>
    <col min="14081" max="14081" width="7.7109375" style="36" customWidth="1"/>
    <col min="14082" max="14082" width="2.28515625" style="36" customWidth="1"/>
    <col min="14083" max="14083" width="11.7109375" style="36" customWidth="1"/>
    <col min="14084" max="14084" width="2.42578125" style="36" customWidth="1"/>
    <col min="14085" max="14085" width="11.7109375" style="36" customWidth="1"/>
    <col min="14086" max="14086" width="2.28515625" style="36" customWidth="1"/>
    <col min="14087" max="14087" width="10.85546875" style="36" customWidth="1"/>
    <col min="14088" max="14088" width="2.28515625" style="36" customWidth="1"/>
    <col min="14089" max="14089" width="11.140625" style="36" customWidth="1"/>
    <col min="14090" max="14090" width="1.85546875" style="36" customWidth="1"/>
    <col min="14091" max="14091" width="11" style="36" customWidth="1"/>
    <col min="14092" max="14092" width="0.85546875" style="36" customWidth="1"/>
    <col min="14093" max="14093" width="1.85546875" style="36" customWidth="1"/>
    <col min="14094" max="14094" width="11.85546875" style="36" bestFit="1" customWidth="1"/>
    <col min="14095" max="14095" width="15.140625" style="36" bestFit="1" customWidth="1"/>
    <col min="14096" max="14096" width="5" style="36" customWidth="1"/>
    <col min="14097" max="14097" width="10.28515625" style="36" bestFit="1" customWidth="1"/>
    <col min="14098" max="14098" width="5" style="36" customWidth="1"/>
    <col min="14099" max="14099" width="10.28515625" style="36" bestFit="1" customWidth="1"/>
    <col min="14100" max="14102" width="9" style="36"/>
    <col min="14103" max="14103" width="10.28515625" style="36" bestFit="1" customWidth="1"/>
    <col min="14104" max="14332" width="9" style="36"/>
    <col min="14333" max="14333" width="3.7109375" style="36" customWidth="1"/>
    <col min="14334" max="14334" width="4.85546875" style="36" customWidth="1"/>
    <col min="14335" max="14335" width="5.28515625" style="36" customWidth="1"/>
    <col min="14336" max="14336" width="31.140625" style="36" customWidth="1"/>
    <col min="14337" max="14337" width="7.7109375" style="36" customWidth="1"/>
    <col min="14338" max="14338" width="2.28515625" style="36" customWidth="1"/>
    <col min="14339" max="14339" width="11.7109375" style="36" customWidth="1"/>
    <col min="14340" max="14340" width="2.42578125" style="36" customWidth="1"/>
    <col min="14341" max="14341" width="11.7109375" style="36" customWidth="1"/>
    <col min="14342" max="14342" width="2.28515625" style="36" customWidth="1"/>
    <col min="14343" max="14343" width="10.85546875" style="36" customWidth="1"/>
    <col min="14344" max="14344" width="2.28515625" style="36" customWidth="1"/>
    <col min="14345" max="14345" width="11.140625" style="36" customWidth="1"/>
    <col min="14346" max="14346" width="1.85546875" style="36" customWidth="1"/>
    <col min="14347" max="14347" width="11" style="36" customWidth="1"/>
    <col min="14348" max="14348" width="0.85546875" style="36" customWidth="1"/>
    <col min="14349" max="14349" width="1.85546875" style="36" customWidth="1"/>
    <col min="14350" max="14350" width="11.85546875" style="36" bestFit="1" customWidth="1"/>
    <col min="14351" max="14351" width="15.140625" style="36" bestFit="1" customWidth="1"/>
    <col min="14352" max="14352" width="5" style="36" customWidth="1"/>
    <col min="14353" max="14353" width="10.28515625" style="36" bestFit="1" customWidth="1"/>
    <col min="14354" max="14354" width="5" style="36" customWidth="1"/>
    <col min="14355" max="14355" width="10.28515625" style="36" bestFit="1" customWidth="1"/>
    <col min="14356" max="14358" width="9" style="36"/>
    <col min="14359" max="14359" width="10.28515625" style="36" bestFit="1" customWidth="1"/>
    <col min="14360" max="14588" width="9" style="36"/>
    <col min="14589" max="14589" width="3.7109375" style="36" customWidth="1"/>
    <col min="14590" max="14590" width="4.85546875" style="36" customWidth="1"/>
    <col min="14591" max="14591" width="5.28515625" style="36" customWidth="1"/>
    <col min="14592" max="14592" width="31.140625" style="36" customWidth="1"/>
    <col min="14593" max="14593" width="7.7109375" style="36" customWidth="1"/>
    <col min="14594" max="14594" width="2.28515625" style="36" customWidth="1"/>
    <col min="14595" max="14595" width="11.7109375" style="36" customWidth="1"/>
    <col min="14596" max="14596" width="2.42578125" style="36" customWidth="1"/>
    <col min="14597" max="14597" width="11.7109375" style="36" customWidth="1"/>
    <col min="14598" max="14598" width="2.28515625" style="36" customWidth="1"/>
    <col min="14599" max="14599" width="10.85546875" style="36" customWidth="1"/>
    <col min="14600" max="14600" width="2.28515625" style="36" customWidth="1"/>
    <col min="14601" max="14601" width="11.140625" style="36" customWidth="1"/>
    <col min="14602" max="14602" width="1.85546875" style="36" customWidth="1"/>
    <col min="14603" max="14603" width="11" style="36" customWidth="1"/>
    <col min="14604" max="14604" width="0.85546875" style="36" customWidth="1"/>
    <col min="14605" max="14605" width="1.85546875" style="36" customWidth="1"/>
    <col min="14606" max="14606" width="11.85546875" style="36" bestFit="1" customWidth="1"/>
    <col min="14607" max="14607" width="15.140625" style="36" bestFit="1" customWidth="1"/>
    <col min="14608" max="14608" width="5" style="36" customWidth="1"/>
    <col min="14609" max="14609" width="10.28515625" style="36" bestFit="1" customWidth="1"/>
    <col min="14610" max="14610" width="5" style="36" customWidth="1"/>
    <col min="14611" max="14611" width="10.28515625" style="36" bestFit="1" customWidth="1"/>
    <col min="14612" max="14614" width="9" style="36"/>
    <col min="14615" max="14615" width="10.28515625" style="36" bestFit="1" customWidth="1"/>
    <col min="14616" max="14844" width="9" style="36"/>
    <col min="14845" max="14845" width="3.7109375" style="36" customWidth="1"/>
    <col min="14846" max="14846" width="4.85546875" style="36" customWidth="1"/>
    <col min="14847" max="14847" width="5.28515625" style="36" customWidth="1"/>
    <col min="14848" max="14848" width="31.140625" style="36" customWidth="1"/>
    <col min="14849" max="14849" width="7.7109375" style="36" customWidth="1"/>
    <col min="14850" max="14850" width="2.28515625" style="36" customWidth="1"/>
    <col min="14851" max="14851" width="11.7109375" style="36" customWidth="1"/>
    <col min="14852" max="14852" width="2.42578125" style="36" customWidth="1"/>
    <col min="14853" max="14853" width="11.7109375" style="36" customWidth="1"/>
    <col min="14854" max="14854" width="2.28515625" style="36" customWidth="1"/>
    <col min="14855" max="14855" width="10.85546875" style="36" customWidth="1"/>
    <col min="14856" max="14856" width="2.28515625" style="36" customWidth="1"/>
    <col min="14857" max="14857" width="11.140625" style="36" customWidth="1"/>
    <col min="14858" max="14858" width="1.85546875" style="36" customWidth="1"/>
    <col min="14859" max="14859" width="11" style="36" customWidth="1"/>
    <col min="14860" max="14860" width="0.85546875" style="36" customWidth="1"/>
    <col min="14861" max="14861" width="1.85546875" style="36" customWidth="1"/>
    <col min="14862" max="14862" width="11.85546875" style="36" bestFit="1" customWidth="1"/>
    <col min="14863" max="14863" width="15.140625" style="36" bestFit="1" customWidth="1"/>
    <col min="14864" max="14864" width="5" style="36" customWidth="1"/>
    <col min="14865" max="14865" width="10.28515625" style="36" bestFit="1" customWidth="1"/>
    <col min="14866" max="14866" width="5" style="36" customWidth="1"/>
    <col min="14867" max="14867" width="10.28515625" style="36" bestFit="1" customWidth="1"/>
    <col min="14868" max="14870" width="9" style="36"/>
    <col min="14871" max="14871" width="10.28515625" style="36" bestFit="1" customWidth="1"/>
    <col min="14872" max="15100" width="9" style="36"/>
    <col min="15101" max="15101" width="3.7109375" style="36" customWidth="1"/>
    <col min="15102" max="15102" width="4.85546875" style="36" customWidth="1"/>
    <col min="15103" max="15103" width="5.28515625" style="36" customWidth="1"/>
    <col min="15104" max="15104" width="31.140625" style="36" customWidth="1"/>
    <col min="15105" max="15105" width="7.7109375" style="36" customWidth="1"/>
    <col min="15106" max="15106" width="2.28515625" style="36" customWidth="1"/>
    <col min="15107" max="15107" width="11.7109375" style="36" customWidth="1"/>
    <col min="15108" max="15108" width="2.42578125" style="36" customWidth="1"/>
    <col min="15109" max="15109" width="11.7109375" style="36" customWidth="1"/>
    <col min="15110" max="15110" width="2.28515625" style="36" customWidth="1"/>
    <col min="15111" max="15111" width="10.85546875" style="36" customWidth="1"/>
    <col min="15112" max="15112" width="2.28515625" style="36" customWidth="1"/>
    <col min="15113" max="15113" width="11.140625" style="36" customWidth="1"/>
    <col min="15114" max="15114" width="1.85546875" style="36" customWidth="1"/>
    <col min="15115" max="15115" width="11" style="36" customWidth="1"/>
    <col min="15116" max="15116" width="0.85546875" style="36" customWidth="1"/>
    <col min="15117" max="15117" width="1.85546875" style="36" customWidth="1"/>
    <col min="15118" max="15118" width="11.85546875" style="36" bestFit="1" customWidth="1"/>
    <col min="15119" max="15119" width="15.140625" style="36" bestFit="1" customWidth="1"/>
    <col min="15120" max="15120" width="5" style="36" customWidth="1"/>
    <col min="15121" max="15121" width="10.28515625" style="36" bestFit="1" customWidth="1"/>
    <col min="15122" max="15122" width="5" style="36" customWidth="1"/>
    <col min="15123" max="15123" width="10.28515625" style="36" bestFit="1" customWidth="1"/>
    <col min="15124" max="15126" width="9" style="36"/>
    <col min="15127" max="15127" width="10.28515625" style="36" bestFit="1" customWidth="1"/>
    <col min="15128" max="15356" width="9" style="36"/>
    <col min="15357" max="15357" width="3.7109375" style="36" customWidth="1"/>
    <col min="15358" max="15358" width="4.85546875" style="36" customWidth="1"/>
    <col min="15359" max="15359" width="5.28515625" style="36" customWidth="1"/>
    <col min="15360" max="15360" width="31.140625" style="36" customWidth="1"/>
    <col min="15361" max="15361" width="7.7109375" style="36" customWidth="1"/>
    <col min="15362" max="15362" width="2.28515625" style="36" customWidth="1"/>
    <col min="15363" max="15363" width="11.7109375" style="36" customWidth="1"/>
    <col min="15364" max="15364" width="2.42578125" style="36" customWidth="1"/>
    <col min="15365" max="15365" width="11.7109375" style="36" customWidth="1"/>
    <col min="15366" max="15366" width="2.28515625" style="36" customWidth="1"/>
    <col min="15367" max="15367" width="10.85546875" style="36" customWidth="1"/>
    <col min="15368" max="15368" width="2.28515625" style="36" customWidth="1"/>
    <col min="15369" max="15369" width="11.140625" style="36" customWidth="1"/>
    <col min="15370" max="15370" width="1.85546875" style="36" customWidth="1"/>
    <col min="15371" max="15371" width="11" style="36" customWidth="1"/>
    <col min="15372" max="15372" width="0.85546875" style="36" customWidth="1"/>
    <col min="15373" max="15373" width="1.85546875" style="36" customWidth="1"/>
    <col min="15374" max="15374" width="11.85546875" style="36" bestFit="1" customWidth="1"/>
    <col min="15375" max="15375" width="15.140625" style="36" bestFit="1" customWidth="1"/>
    <col min="15376" max="15376" width="5" style="36" customWidth="1"/>
    <col min="15377" max="15377" width="10.28515625" style="36" bestFit="1" customWidth="1"/>
    <col min="15378" max="15378" width="5" style="36" customWidth="1"/>
    <col min="15379" max="15379" width="10.28515625" style="36" bestFit="1" customWidth="1"/>
    <col min="15380" max="15382" width="9" style="36"/>
    <col min="15383" max="15383" width="10.28515625" style="36" bestFit="1" customWidth="1"/>
    <col min="15384" max="15612" width="9" style="36"/>
    <col min="15613" max="15613" width="3.7109375" style="36" customWidth="1"/>
    <col min="15614" max="15614" width="4.85546875" style="36" customWidth="1"/>
    <col min="15615" max="15615" width="5.28515625" style="36" customWidth="1"/>
    <col min="15616" max="15616" width="31.140625" style="36" customWidth="1"/>
    <col min="15617" max="15617" width="7.7109375" style="36" customWidth="1"/>
    <col min="15618" max="15618" width="2.28515625" style="36" customWidth="1"/>
    <col min="15619" max="15619" width="11.7109375" style="36" customWidth="1"/>
    <col min="15620" max="15620" width="2.42578125" style="36" customWidth="1"/>
    <col min="15621" max="15621" width="11.7109375" style="36" customWidth="1"/>
    <col min="15622" max="15622" width="2.28515625" style="36" customWidth="1"/>
    <col min="15623" max="15623" width="10.85546875" style="36" customWidth="1"/>
    <col min="15624" max="15624" width="2.28515625" style="36" customWidth="1"/>
    <col min="15625" max="15625" width="11.140625" style="36" customWidth="1"/>
    <col min="15626" max="15626" width="1.85546875" style="36" customWidth="1"/>
    <col min="15627" max="15627" width="11" style="36" customWidth="1"/>
    <col min="15628" max="15628" width="0.85546875" style="36" customWidth="1"/>
    <col min="15629" max="15629" width="1.85546875" style="36" customWidth="1"/>
    <col min="15630" max="15630" width="11.85546875" style="36" bestFit="1" customWidth="1"/>
    <col min="15631" max="15631" width="15.140625" style="36" bestFit="1" customWidth="1"/>
    <col min="15632" max="15632" width="5" style="36" customWidth="1"/>
    <col min="15633" max="15633" width="10.28515625" style="36" bestFit="1" customWidth="1"/>
    <col min="15634" max="15634" width="5" style="36" customWidth="1"/>
    <col min="15635" max="15635" width="10.28515625" style="36" bestFit="1" customWidth="1"/>
    <col min="15636" max="15638" width="9" style="36"/>
    <col min="15639" max="15639" width="10.28515625" style="36" bestFit="1" customWidth="1"/>
    <col min="15640" max="15868" width="9" style="36"/>
    <col min="15869" max="15869" width="3.7109375" style="36" customWidth="1"/>
    <col min="15870" max="15870" width="4.85546875" style="36" customWidth="1"/>
    <col min="15871" max="15871" width="5.28515625" style="36" customWidth="1"/>
    <col min="15872" max="15872" width="31.140625" style="36" customWidth="1"/>
    <col min="15873" max="15873" width="7.7109375" style="36" customWidth="1"/>
    <col min="15874" max="15874" width="2.28515625" style="36" customWidth="1"/>
    <col min="15875" max="15875" width="11.7109375" style="36" customWidth="1"/>
    <col min="15876" max="15876" width="2.42578125" style="36" customWidth="1"/>
    <col min="15877" max="15877" width="11.7109375" style="36" customWidth="1"/>
    <col min="15878" max="15878" width="2.28515625" style="36" customWidth="1"/>
    <col min="15879" max="15879" width="10.85546875" style="36" customWidth="1"/>
    <col min="15880" max="15880" width="2.28515625" style="36" customWidth="1"/>
    <col min="15881" max="15881" width="11.140625" style="36" customWidth="1"/>
    <col min="15882" max="15882" width="1.85546875" style="36" customWidth="1"/>
    <col min="15883" max="15883" width="11" style="36" customWidth="1"/>
    <col min="15884" max="15884" width="0.85546875" style="36" customWidth="1"/>
    <col min="15885" max="15885" width="1.85546875" style="36" customWidth="1"/>
    <col min="15886" max="15886" width="11.85546875" style="36" bestFit="1" customWidth="1"/>
    <col min="15887" max="15887" width="15.140625" style="36" bestFit="1" customWidth="1"/>
    <col min="15888" max="15888" width="5" style="36" customWidth="1"/>
    <col min="15889" max="15889" width="10.28515625" style="36" bestFit="1" customWidth="1"/>
    <col min="15890" max="15890" width="5" style="36" customWidth="1"/>
    <col min="15891" max="15891" width="10.28515625" style="36" bestFit="1" customWidth="1"/>
    <col min="15892" max="15894" width="9" style="36"/>
    <col min="15895" max="15895" width="10.28515625" style="36" bestFit="1" customWidth="1"/>
    <col min="15896" max="16124" width="9" style="36"/>
    <col min="16125" max="16125" width="3.7109375" style="36" customWidth="1"/>
    <col min="16126" max="16126" width="4.85546875" style="36" customWidth="1"/>
    <col min="16127" max="16127" width="5.28515625" style="36" customWidth="1"/>
    <col min="16128" max="16128" width="31.140625" style="36" customWidth="1"/>
    <col min="16129" max="16129" width="7.7109375" style="36" customWidth="1"/>
    <col min="16130" max="16130" width="2.28515625" style="36" customWidth="1"/>
    <col min="16131" max="16131" width="11.7109375" style="36" customWidth="1"/>
    <col min="16132" max="16132" width="2.42578125" style="36" customWidth="1"/>
    <col min="16133" max="16133" width="11.7109375" style="36" customWidth="1"/>
    <col min="16134" max="16134" width="2.28515625" style="36" customWidth="1"/>
    <col min="16135" max="16135" width="10.85546875" style="36" customWidth="1"/>
    <col min="16136" max="16136" width="2.28515625" style="36" customWidth="1"/>
    <col min="16137" max="16137" width="11.140625" style="36" customWidth="1"/>
    <col min="16138" max="16138" width="1.85546875" style="36" customWidth="1"/>
    <col min="16139" max="16139" width="11" style="36" customWidth="1"/>
    <col min="16140" max="16140" width="0.85546875" style="36" customWidth="1"/>
    <col min="16141" max="16141" width="1.85546875" style="36" customWidth="1"/>
    <col min="16142" max="16142" width="11.85546875" style="36" bestFit="1" customWidth="1"/>
    <col min="16143" max="16143" width="15.140625" style="36" bestFit="1" customWidth="1"/>
    <col min="16144" max="16144" width="5" style="36" customWidth="1"/>
    <col min="16145" max="16145" width="10.28515625" style="36" bestFit="1" customWidth="1"/>
    <col min="16146" max="16146" width="5" style="36" customWidth="1"/>
    <col min="16147" max="16147" width="10.28515625" style="36" bestFit="1" customWidth="1"/>
    <col min="16148" max="16150" width="9" style="36"/>
    <col min="16151" max="16151" width="10.28515625" style="36" bestFit="1" customWidth="1"/>
    <col min="16152" max="16384" width="9" style="36"/>
  </cols>
  <sheetData>
    <row r="1" spans="1:17" s="5" customFormat="1" ht="21" x14ac:dyDescent="0.4">
      <c r="A1" s="929" t="str">
        <f>'سر برگ صفحات'!A1</f>
        <v>شرکت نمونه (سهامی عام)</v>
      </c>
      <c r="B1" s="929"/>
      <c r="C1" s="929"/>
      <c r="D1" s="929"/>
      <c r="E1" s="929"/>
      <c r="F1" s="929"/>
      <c r="G1" s="929"/>
      <c r="H1" s="929"/>
      <c r="I1" s="929"/>
      <c r="J1" s="929"/>
      <c r="K1" s="929"/>
      <c r="L1" s="929"/>
      <c r="M1" s="929"/>
      <c r="N1" s="929"/>
      <c r="O1" s="29"/>
      <c r="P1" s="28"/>
      <c r="Q1" s="28"/>
    </row>
    <row r="2" spans="1:17"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930"/>
      <c r="O2" s="29"/>
      <c r="P2" s="28"/>
      <c r="Q2" s="28"/>
    </row>
    <row r="3" spans="1:17" s="5" customFormat="1" ht="21" x14ac:dyDescent="0.4">
      <c r="A3" s="930" t="str">
        <f>'سر برگ صفحات'!A3</f>
        <v>سال مالي منتهی به 29 اسفند 1398</v>
      </c>
      <c r="B3" s="930"/>
      <c r="C3" s="930"/>
      <c r="D3" s="930"/>
      <c r="E3" s="930"/>
      <c r="F3" s="930"/>
      <c r="G3" s="930"/>
      <c r="H3" s="930"/>
      <c r="I3" s="930"/>
      <c r="J3" s="930"/>
      <c r="K3" s="930"/>
      <c r="L3" s="930"/>
      <c r="M3" s="930"/>
      <c r="N3" s="930"/>
      <c r="O3" s="29"/>
      <c r="P3" s="28"/>
      <c r="Q3" s="28"/>
    </row>
    <row r="4" spans="1:17" s="557" customFormat="1" ht="18" x14ac:dyDescent="0.45">
      <c r="A4" s="554" t="s">
        <v>333</v>
      </c>
      <c r="B4" s="958" t="s">
        <v>334</v>
      </c>
      <c r="C4" s="958"/>
      <c r="D4" s="958"/>
      <c r="E4" s="958"/>
      <c r="F4" s="958"/>
      <c r="G4" s="958"/>
      <c r="H4" s="958"/>
      <c r="I4" s="958"/>
      <c r="J4" s="958"/>
      <c r="K4" s="958"/>
      <c r="L4" s="958"/>
      <c r="M4" s="958"/>
      <c r="N4" s="958"/>
      <c r="O4" s="555"/>
      <c r="P4" s="556"/>
      <c r="Q4" s="556"/>
    </row>
    <row r="5" spans="1:17" s="95" customFormat="1" x14ac:dyDescent="0.25">
      <c r="A5" s="93"/>
      <c r="B5" s="90"/>
      <c r="C5" s="90"/>
      <c r="D5" s="91"/>
      <c r="E5" s="91"/>
      <c r="F5" s="91"/>
      <c r="G5" s="91"/>
      <c r="H5" s="91"/>
      <c r="I5" s="91"/>
      <c r="J5" s="92">
        <f>'سر برگ صفحات'!A12</f>
        <v>1398</v>
      </c>
      <c r="K5" s="91"/>
      <c r="L5" s="92">
        <f>'سر برگ صفحات'!A11</f>
        <v>1397</v>
      </c>
      <c r="M5" s="91"/>
      <c r="O5" s="96"/>
    </row>
    <row r="6" spans="1:17" s="435" customFormat="1" ht="15" x14ac:dyDescent="0.25">
      <c r="A6" s="576"/>
      <c r="B6" s="482"/>
      <c r="C6" s="624"/>
      <c r="F6" s="473"/>
      <c r="G6" s="473"/>
      <c r="H6" s="473"/>
      <c r="J6" s="625" t="s">
        <v>84</v>
      </c>
      <c r="K6" s="626"/>
      <c r="L6" s="625" t="s">
        <v>84</v>
      </c>
      <c r="O6" s="441"/>
    </row>
    <row r="7" spans="1:17" x14ac:dyDescent="0.25">
      <c r="B7" s="401"/>
      <c r="C7" s="87"/>
      <c r="D7" s="985" t="s">
        <v>335</v>
      </c>
      <c r="E7" s="985"/>
      <c r="F7" s="985"/>
      <c r="G7" s="27"/>
      <c r="H7" s="27"/>
      <c r="J7" s="27"/>
      <c r="K7" s="27"/>
      <c r="L7" s="27"/>
    </row>
    <row r="8" spans="1:17" x14ac:dyDescent="0.25">
      <c r="D8" s="985" t="s">
        <v>336</v>
      </c>
      <c r="E8" s="985"/>
      <c r="F8" s="985"/>
      <c r="G8" s="27"/>
      <c r="H8" s="27"/>
      <c r="J8" s="27"/>
      <c r="K8" s="27"/>
      <c r="L8" s="27"/>
    </row>
    <row r="9" spans="1:17" ht="16.5" thickBot="1" x14ac:dyDescent="0.3">
      <c r="D9" s="985" t="s">
        <v>337</v>
      </c>
      <c r="E9" s="985"/>
      <c r="F9" s="985"/>
      <c r="G9" s="27"/>
      <c r="H9" s="27"/>
      <c r="J9" s="67"/>
      <c r="L9" s="67"/>
    </row>
    <row r="10" spans="1:17" ht="16.5" thickTop="1" x14ac:dyDescent="0.25"/>
    <row r="11" spans="1:17" s="557" customFormat="1" ht="18" x14ac:dyDescent="0.45">
      <c r="A11" s="554" t="s">
        <v>338</v>
      </c>
      <c r="B11" s="989" t="s">
        <v>975</v>
      </c>
      <c r="C11" s="989"/>
      <c r="D11" s="989"/>
      <c r="E11" s="989"/>
      <c r="F11" s="989"/>
      <c r="G11" s="989"/>
      <c r="H11" s="989"/>
      <c r="I11" s="989"/>
      <c r="J11" s="989"/>
      <c r="K11" s="989"/>
      <c r="L11" s="989"/>
      <c r="M11" s="989"/>
      <c r="N11" s="989"/>
      <c r="O11" s="555"/>
      <c r="P11" s="556"/>
      <c r="Q11" s="556"/>
    </row>
    <row r="12" spans="1:17" s="557" customFormat="1" ht="18" x14ac:dyDescent="0.45">
      <c r="A12" s="554"/>
      <c r="B12" s="989"/>
      <c r="C12" s="989"/>
      <c r="D12" s="989"/>
      <c r="E12" s="989"/>
      <c r="F12" s="989"/>
      <c r="G12" s="989"/>
      <c r="H12" s="989"/>
      <c r="I12" s="989"/>
      <c r="J12" s="989"/>
      <c r="K12" s="989"/>
      <c r="L12" s="989"/>
      <c r="M12" s="989"/>
      <c r="N12" s="989"/>
      <c r="O12" s="555"/>
      <c r="P12" s="556"/>
      <c r="Q12" s="556"/>
    </row>
    <row r="13" spans="1:17" x14ac:dyDescent="0.25">
      <c r="F13" s="988" t="s">
        <v>339</v>
      </c>
      <c r="G13" s="988"/>
      <c r="H13" s="988"/>
      <c r="I13" s="76"/>
      <c r="J13" s="76"/>
      <c r="K13" s="76"/>
      <c r="L13" s="76"/>
    </row>
    <row r="14" spans="1:17" x14ac:dyDescent="0.25">
      <c r="E14" s="91"/>
      <c r="F14" s="92">
        <f>J5</f>
        <v>1398</v>
      </c>
      <c r="G14" s="91"/>
      <c r="H14" s="92">
        <f>L5</f>
        <v>1397</v>
      </c>
      <c r="I14" s="76"/>
      <c r="J14" s="951" t="s">
        <v>340</v>
      </c>
      <c r="K14" s="951"/>
      <c r="L14" s="951"/>
    </row>
    <row r="15" spans="1:17" x14ac:dyDescent="0.25">
      <c r="E15" s="27"/>
      <c r="F15" s="303" t="s">
        <v>84</v>
      </c>
      <c r="G15" s="88"/>
      <c r="H15" s="303" t="s">
        <v>84</v>
      </c>
      <c r="J15" s="986"/>
      <c r="K15" s="986"/>
      <c r="L15" s="986"/>
    </row>
    <row r="16" spans="1:17" s="76" customFormat="1" x14ac:dyDescent="0.25">
      <c r="A16" s="570"/>
      <c r="B16" s="985" t="s">
        <v>296</v>
      </c>
      <c r="C16" s="985"/>
      <c r="D16" s="985"/>
      <c r="E16" s="27"/>
      <c r="F16" s="27"/>
      <c r="G16" s="27"/>
      <c r="H16" s="27"/>
      <c r="I16" s="36"/>
      <c r="J16" s="960" t="s">
        <v>341</v>
      </c>
      <c r="K16" s="960"/>
      <c r="L16" s="960"/>
      <c r="O16" s="571"/>
    </row>
    <row r="17" spans="1:17" s="76" customFormat="1" x14ac:dyDescent="0.25">
      <c r="A17" s="570"/>
      <c r="B17" s="985" t="s">
        <v>297</v>
      </c>
      <c r="C17" s="985"/>
      <c r="D17" s="985"/>
      <c r="E17" s="27"/>
      <c r="F17" s="27"/>
      <c r="G17" s="27"/>
      <c r="H17" s="27"/>
      <c r="I17" s="36"/>
      <c r="J17" s="960" t="s">
        <v>342</v>
      </c>
      <c r="K17" s="960"/>
      <c r="L17" s="960"/>
      <c r="O17" s="571"/>
    </row>
    <row r="18" spans="1:17" x14ac:dyDescent="0.25">
      <c r="B18" s="985" t="s">
        <v>232</v>
      </c>
      <c r="C18" s="985"/>
      <c r="D18" s="985"/>
      <c r="E18" s="27"/>
      <c r="F18" s="27"/>
      <c r="G18" s="27"/>
      <c r="H18" s="27"/>
      <c r="J18" s="960" t="s">
        <v>229</v>
      </c>
      <c r="K18" s="960"/>
      <c r="L18" s="960"/>
    </row>
    <row r="19" spans="1:17" x14ac:dyDescent="0.25">
      <c r="E19" s="27"/>
      <c r="F19" s="27"/>
      <c r="G19" s="27"/>
      <c r="H19" s="27"/>
      <c r="J19" s="987"/>
      <c r="K19" s="987"/>
      <c r="L19" s="987"/>
    </row>
    <row r="20" spans="1:17" ht="16.5" thickBot="1" x14ac:dyDescent="0.3">
      <c r="F20" s="67"/>
      <c r="H20" s="67"/>
      <c r="J20" s="987"/>
      <c r="K20" s="987"/>
      <c r="L20" s="987"/>
    </row>
    <row r="21" spans="1:17" ht="16.5" thickTop="1" x14ac:dyDescent="0.25"/>
    <row r="22" spans="1:17" s="51" customFormat="1" ht="19.5" x14ac:dyDescent="0.5">
      <c r="A22" s="60" t="s">
        <v>343</v>
      </c>
      <c r="B22" s="931" t="s">
        <v>344</v>
      </c>
      <c r="C22" s="931"/>
      <c r="D22" s="931"/>
      <c r="E22" s="931"/>
      <c r="F22" s="931"/>
      <c r="G22" s="931"/>
      <c r="H22" s="931"/>
      <c r="I22" s="931"/>
      <c r="J22" s="931"/>
      <c r="K22" s="931"/>
      <c r="L22" s="931"/>
      <c r="M22" s="931"/>
      <c r="N22" s="931"/>
      <c r="O22" s="50"/>
      <c r="P22" s="49"/>
      <c r="Q22" s="49"/>
    </row>
    <row r="23" spans="1:17" x14ac:dyDescent="0.25">
      <c r="J23" s="92">
        <f>'سر برگ صفحات'!A12</f>
        <v>1398</v>
      </c>
      <c r="K23" s="91"/>
      <c r="L23" s="92">
        <f>'سر برگ صفحات'!A11</f>
        <v>1397</v>
      </c>
    </row>
    <row r="24" spans="1:17" s="435" customFormat="1" ht="14.25" x14ac:dyDescent="0.25">
      <c r="A24" s="576"/>
      <c r="J24" s="625" t="s">
        <v>84</v>
      </c>
      <c r="K24" s="626"/>
      <c r="L24" s="625" t="s">
        <v>84</v>
      </c>
      <c r="O24" s="441"/>
    </row>
    <row r="25" spans="1:17" x14ac:dyDescent="0.25">
      <c r="D25" s="955" t="s">
        <v>976</v>
      </c>
      <c r="E25" s="955"/>
      <c r="F25" s="955"/>
      <c r="G25" s="955"/>
      <c r="H25" s="955"/>
      <c r="J25" s="27"/>
      <c r="K25" s="27"/>
      <c r="L25" s="27"/>
    </row>
    <row r="26" spans="1:17" x14ac:dyDescent="0.25">
      <c r="D26" s="955" t="s">
        <v>345</v>
      </c>
      <c r="E26" s="955"/>
      <c r="F26" s="955"/>
      <c r="G26" s="955"/>
      <c r="H26" s="955"/>
      <c r="J26" s="27"/>
      <c r="K26" s="27"/>
      <c r="L26" s="27"/>
    </row>
    <row r="27" spans="1:17" x14ac:dyDescent="0.25">
      <c r="D27" s="985" t="s">
        <v>924</v>
      </c>
      <c r="E27" s="985"/>
      <c r="F27" s="985"/>
      <c r="G27" s="985"/>
      <c r="H27" s="985"/>
      <c r="J27" s="27"/>
      <c r="K27" s="27"/>
      <c r="L27" s="27"/>
    </row>
    <row r="28" spans="1:17" ht="16.5" thickBot="1" x14ac:dyDescent="0.3">
      <c r="J28" s="67">
        <f>SUM(J25:J27)</f>
        <v>0</v>
      </c>
      <c r="L28" s="67">
        <f>SUM(L25:L27)</f>
        <v>0</v>
      </c>
    </row>
    <row r="29" spans="1:17" ht="16.5" thickTop="1" x14ac:dyDescent="0.25"/>
    <row r="30" spans="1:17" s="5" customFormat="1" ht="18" x14ac:dyDescent="0.4">
      <c r="A30" s="349" t="s">
        <v>346</v>
      </c>
      <c r="B30" s="958" t="s">
        <v>1071</v>
      </c>
      <c r="C30" s="958"/>
      <c r="D30" s="958"/>
      <c r="E30" s="958"/>
      <c r="F30" s="958"/>
      <c r="G30" s="958"/>
      <c r="H30" s="958"/>
      <c r="I30" s="958"/>
      <c r="J30" s="958"/>
      <c r="K30" s="958"/>
      <c r="L30" s="958"/>
      <c r="M30" s="958"/>
      <c r="N30" s="958"/>
      <c r="O30" s="29"/>
      <c r="P30" s="28"/>
      <c r="Q30" s="28"/>
    </row>
    <row r="40" spans="1:14" x14ac:dyDescent="0.25">
      <c r="A40" s="948" t="s">
        <v>921</v>
      </c>
      <c r="B40" s="948"/>
      <c r="C40" s="948"/>
      <c r="D40" s="948"/>
      <c r="E40" s="948"/>
      <c r="F40" s="948"/>
      <c r="G40" s="948"/>
      <c r="H40" s="948"/>
      <c r="I40" s="948"/>
      <c r="J40" s="948"/>
      <c r="K40" s="948"/>
      <c r="L40" s="948"/>
      <c r="M40" s="948"/>
      <c r="N40" s="948"/>
    </row>
  </sheetData>
  <mergeCells count="25">
    <mergeCell ref="A1:N1"/>
    <mergeCell ref="A2:N2"/>
    <mergeCell ref="A3:N3"/>
    <mergeCell ref="J14:L14"/>
    <mergeCell ref="F13:H13"/>
    <mergeCell ref="B4:N4"/>
    <mergeCell ref="B11:N12"/>
    <mergeCell ref="D7:F7"/>
    <mergeCell ref="D8:F8"/>
    <mergeCell ref="D9:F9"/>
    <mergeCell ref="B16:D16"/>
    <mergeCell ref="B17:D17"/>
    <mergeCell ref="A40:N40"/>
    <mergeCell ref="J15:L15"/>
    <mergeCell ref="J19:L19"/>
    <mergeCell ref="J20:L20"/>
    <mergeCell ref="J16:L16"/>
    <mergeCell ref="J17:L17"/>
    <mergeCell ref="J18:L18"/>
    <mergeCell ref="B18:D18"/>
    <mergeCell ref="D25:H25"/>
    <mergeCell ref="D26:H26"/>
    <mergeCell ref="D27:H27"/>
    <mergeCell ref="B30:N30"/>
    <mergeCell ref="B22:N22"/>
  </mergeCells>
  <pageMargins left="0.39370078740157483" right="1.23" top="0.39370078740157483" bottom="0.39370078740157483" header="0.31496062992125984" footer="0.31496062992125984"/>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rightToLeft="1" view="pageBreakPreview" zoomScale="96" zoomScaleSheetLayoutView="96" workbookViewId="0"/>
  </sheetViews>
  <sheetFormatPr defaultRowHeight="18" x14ac:dyDescent="0.25"/>
  <cols>
    <col min="1" max="1" width="3.85546875" style="127" bestFit="1" customWidth="1"/>
    <col min="2" max="2" width="7.140625" style="435" customWidth="1"/>
    <col min="3" max="3" width="0.85546875" style="435" customWidth="1"/>
    <col min="4" max="4" width="24.7109375" style="435" customWidth="1"/>
    <col min="5" max="5" width="0.85546875" style="33" customWidth="1"/>
    <col min="6" max="6" width="10.140625" style="33" customWidth="1"/>
    <col min="7" max="7" width="0.85546875" style="33" customWidth="1"/>
    <col min="8" max="8" width="10.140625" style="33" customWidth="1"/>
    <col min="9" max="9" width="0.85546875" style="33" customWidth="1"/>
    <col min="10" max="10" width="10.140625" style="33" customWidth="1"/>
    <col min="11" max="11" width="0.85546875" style="33" customWidth="1"/>
    <col min="12" max="12" width="8.28515625" style="33" customWidth="1"/>
    <col min="13" max="13" width="0.85546875" style="33" customWidth="1"/>
    <col min="14" max="14" width="10.140625" style="33" customWidth="1"/>
    <col min="15" max="15" width="1" style="33" customWidth="1"/>
    <col min="16" max="16" width="5.7109375" style="33" customWidth="1"/>
    <col min="17" max="17" width="0.85546875" style="33" customWidth="1"/>
    <col min="18" max="18" width="1.85546875" style="33" customWidth="1"/>
    <col min="19" max="19" width="11.7109375" style="107" customWidth="1"/>
    <col min="20" max="20" width="15.140625" style="107" bestFit="1" customWidth="1"/>
    <col min="21" max="21" width="5" style="33" customWidth="1"/>
    <col min="22" max="22" width="10.28515625" style="33" bestFit="1" customWidth="1"/>
    <col min="23" max="23" width="5" style="33" customWidth="1"/>
    <col min="24" max="24" width="10.28515625" style="33" bestFit="1" customWidth="1"/>
    <col min="25" max="27" width="9" style="33"/>
    <col min="28" max="28" width="10.28515625" style="33" bestFit="1" customWidth="1"/>
    <col min="29" max="257" width="9" style="33"/>
    <col min="258" max="258" width="3.7109375" style="33" customWidth="1"/>
    <col min="259" max="259" width="4.85546875" style="33" customWidth="1"/>
    <col min="260" max="260" width="5.28515625" style="33" customWidth="1"/>
    <col min="261" max="261" width="31.140625" style="33" customWidth="1"/>
    <col min="262" max="262" width="7.7109375" style="33" customWidth="1"/>
    <col min="263" max="263" width="2.28515625" style="33" customWidth="1"/>
    <col min="264" max="264" width="11.7109375" style="33" customWidth="1"/>
    <col min="265" max="265" width="2.42578125" style="33" customWidth="1"/>
    <col min="266" max="266" width="11.7109375" style="33" customWidth="1"/>
    <col min="267" max="267" width="2.28515625" style="33" customWidth="1"/>
    <col min="268" max="268" width="10.85546875" style="33" customWidth="1"/>
    <col min="269" max="269" width="2.28515625" style="33" customWidth="1"/>
    <col min="270" max="270" width="11.140625" style="33" customWidth="1"/>
    <col min="271" max="271" width="1.85546875" style="33" customWidth="1"/>
    <col min="272" max="272" width="11" style="33" customWidth="1"/>
    <col min="273" max="273" width="0.85546875" style="33" customWidth="1"/>
    <col min="274" max="274" width="1.85546875" style="33" customWidth="1"/>
    <col min="275" max="275" width="11.85546875" style="33" bestFit="1" customWidth="1"/>
    <col min="276" max="276" width="15.140625" style="33" bestFit="1" customWidth="1"/>
    <col min="277" max="277" width="5" style="33" customWidth="1"/>
    <col min="278" max="278" width="10.28515625" style="33" bestFit="1" customWidth="1"/>
    <col min="279" max="279" width="5" style="33" customWidth="1"/>
    <col min="280" max="280" width="10.28515625" style="33" bestFit="1" customWidth="1"/>
    <col min="281" max="283" width="9" style="33"/>
    <col min="284" max="284" width="10.28515625" style="33" bestFit="1" customWidth="1"/>
    <col min="285" max="513" width="9" style="33"/>
    <col min="514" max="514" width="3.7109375" style="33" customWidth="1"/>
    <col min="515" max="515" width="4.85546875" style="33" customWidth="1"/>
    <col min="516" max="516" width="5.28515625" style="33" customWidth="1"/>
    <col min="517" max="517" width="31.140625" style="33" customWidth="1"/>
    <col min="518" max="518" width="7.7109375" style="33" customWidth="1"/>
    <col min="519" max="519" width="2.28515625" style="33" customWidth="1"/>
    <col min="520" max="520" width="11.7109375" style="33" customWidth="1"/>
    <col min="521" max="521" width="2.42578125" style="33" customWidth="1"/>
    <col min="522" max="522" width="11.7109375" style="33" customWidth="1"/>
    <col min="523" max="523" width="2.28515625" style="33" customWidth="1"/>
    <col min="524" max="524" width="10.85546875" style="33" customWidth="1"/>
    <col min="525" max="525" width="2.28515625" style="33" customWidth="1"/>
    <col min="526" max="526" width="11.140625" style="33" customWidth="1"/>
    <col min="527" max="527" width="1.85546875" style="33" customWidth="1"/>
    <col min="528" max="528" width="11" style="33" customWidth="1"/>
    <col min="529" max="529" width="0.85546875" style="33" customWidth="1"/>
    <col min="530" max="530" width="1.85546875" style="33" customWidth="1"/>
    <col min="531" max="531" width="11.85546875" style="33" bestFit="1" customWidth="1"/>
    <col min="532" max="532" width="15.140625" style="33" bestFit="1" customWidth="1"/>
    <col min="533" max="533" width="5" style="33" customWidth="1"/>
    <col min="534" max="534" width="10.28515625" style="33" bestFit="1" customWidth="1"/>
    <col min="535" max="535" width="5" style="33" customWidth="1"/>
    <col min="536" max="536" width="10.28515625" style="33" bestFit="1" customWidth="1"/>
    <col min="537" max="539" width="9" style="33"/>
    <col min="540" max="540" width="10.28515625" style="33" bestFit="1" customWidth="1"/>
    <col min="541" max="769" width="9" style="33"/>
    <col min="770" max="770" width="3.7109375" style="33" customWidth="1"/>
    <col min="771" max="771" width="4.85546875" style="33" customWidth="1"/>
    <col min="772" max="772" width="5.28515625" style="33" customWidth="1"/>
    <col min="773" max="773" width="31.140625" style="33" customWidth="1"/>
    <col min="774" max="774" width="7.7109375" style="33" customWidth="1"/>
    <col min="775" max="775" width="2.28515625" style="33" customWidth="1"/>
    <col min="776" max="776" width="11.7109375" style="33" customWidth="1"/>
    <col min="777" max="777" width="2.42578125" style="33" customWidth="1"/>
    <col min="778" max="778" width="11.7109375" style="33" customWidth="1"/>
    <col min="779" max="779" width="2.28515625" style="33" customWidth="1"/>
    <col min="780" max="780" width="10.85546875" style="33" customWidth="1"/>
    <col min="781" max="781" width="2.28515625" style="33" customWidth="1"/>
    <col min="782" max="782" width="11.140625" style="33" customWidth="1"/>
    <col min="783" max="783" width="1.85546875" style="33" customWidth="1"/>
    <col min="784" max="784" width="11" style="33" customWidth="1"/>
    <col min="785" max="785" width="0.85546875" style="33" customWidth="1"/>
    <col min="786" max="786" width="1.85546875" style="33" customWidth="1"/>
    <col min="787" max="787" width="11.85546875" style="33" bestFit="1" customWidth="1"/>
    <col min="788" max="788" width="15.140625" style="33" bestFit="1" customWidth="1"/>
    <col min="789" max="789" width="5" style="33" customWidth="1"/>
    <col min="790" max="790" width="10.28515625" style="33" bestFit="1" customWidth="1"/>
    <col min="791" max="791" width="5" style="33" customWidth="1"/>
    <col min="792" max="792" width="10.28515625" style="33" bestFit="1" customWidth="1"/>
    <col min="793" max="795" width="9" style="33"/>
    <col min="796" max="796" width="10.28515625" style="33" bestFit="1" customWidth="1"/>
    <col min="797" max="1025" width="9" style="33"/>
    <col min="1026" max="1026" width="3.7109375" style="33" customWidth="1"/>
    <col min="1027" max="1027" width="4.85546875" style="33" customWidth="1"/>
    <col min="1028" max="1028" width="5.28515625" style="33" customWidth="1"/>
    <col min="1029" max="1029" width="31.140625" style="33" customWidth="1"/>
    <col min="1030" max="1030" width="7.7109375" style="33" customWidth="1"/>
    <col min="1031" max="1031" width="2.28515625" style="33" customWidth="1"/>
    <col min="1032" max="1032" width="11.7109375" style="33" customWidth="1"/>
    <col min="1033" max="1033" width="2.42578125" style="33" customWidth="1"/>
    <col min="1034" max="1034" width="11.7109375" style="33" customWidth="1"/>
    <col min="1035" max="1035" width="2.28515625" style="33" customWidth="1"/>
    <col min="1036" max="1036" width="10.85546875" style="33" customWidth="1"/>
    <col min="1037" max="1037" width="2.28515625" style="33" customWidth="1"/>
    <col min="1038" max="1038" width="11.140625" style="33" customWidth="1"/>
    <col min="1039" max="1039" width="1.85546875" style="33" customWidth="1"/>
    <col min="1040" max="1040" width="11" style="33" customWidth="1"/>
    <col min="1041" max="1041" width="0.85546875" style="33" customWidth="1"/>
    <col min="1042" max="1042" width="1.85546875" style="33" customWidth="1"/>
    <col min="1043" max="1043" width="11.85546875" style="33" bestFit="1" customWidth="1"/>
    <col min="1044" max="1044" width="15.140625" style="33" bestFit="1" customWidth="1"/>
    <col min="1045" max="1045" width="5" style="33" customWidth="1"/>
    <col min="1046" max="1046" width="10.28515625" style="33" bestFit="1" customWidth="1"/>
    <col min="1047" max="1047" width="5" style="33" customWidth="1"/>
    <col min="1048" max="1048" width="10.28515625" style="33" bestFit="1" customWidth="1"/>
    <col min="1049" max="1051" width="9" style="33"/>
    <col min="1052" max="1052" width="10.28515625" style="33" bestFit="1" customWidth="1"/>
    <col min="1053" max="1281" width="9" style="33"/>
    <col min="1282" max="1282" width="3.7109375" style="33" customWidth="1"/>
    <col min="1283" max="1283" width="4.85546875" style="33" customWidth="1"/>
    <col min="1284" max="1284" width="5.28515625" style="33" customWidth="1"/>
    <col min="1285" max="1285" width="31.140625" style="33" customWidth="1"/>
    <col min="1286" max="1286" width="7.7109375" style="33" customWidth="1"/>
    <col min="1287" max="1287" width="2.28515625" style="33" customWidth="1"/>
    <col min="1288" max="1288" width="11.7109375" style="33" customWidth="1"/>
    <col min="1289" max="1289" width="2.42578125" style="33" customWidth="1"/>
    <col min="1290" max="1290" width="11.7109375" style="33" customWidth="1"/>
    <col min="1291" max="1291" width="2.28515625" style="33" customWidth="1"/>
    <col min="1292" max="1292" width="10.85546875" style="33" customWidth="1"/>
    <col min="1293" max="1293" width="2.28515625" style="33" customWidth="1"/>
    <col min="1294" max="1294" width="11.140625" style="33" customWidth="1"/>
    <col min="1295" max="1295" width="1.85546875" style="33" customWidth="1"/>
    <col min="1296" max="1296" width="11" style="33" customWidth="1"/>
    <col min="1297" max="1297" width="0.85546875" style="33" customWidth="1"/>
    <col min="1298" max="1298" width="1.85546875" style="33" customWidth="1"/>
    <col min="1299" max="1299" width="11.85546875" style="33" bestFit="1" customWidth="1"/>
    <col min="1300" max="1300" width="15.140625" style="33" bestFit="1" customWidth="1"/>
    <col min="1301" max="1301" width="5" style="33" customWidth="1"/>
    <col min="1302" max="1302" width="10.28515625" style="33" bestFit="1" customWidth="1"/>
    <col min="1303" max="1303" width="5" style="33" customWidth="1"/>
    <col min="1304" max="1304" width="10.28515625" style="33" bestFit="1" customWidth="1"/>
    <col min="1305" max="1307" width="9" style="33"/>
    <col min="1308" max="1308" width="10.28515625" style="33" bestFit="1" customWidth="1"/>
    <col min="1309" max="1537" width="9" style="33"/>
    <col min="1538" max="1538" width="3.7109375" style="33" customWidth="1"/>
    <col min="1539" max="1539" width="4.85546875" style="33" customWidth="1"/>
    <col min="1540" max="1540" width="5.28515625" style="33" customWidth="1"/>
    <col min="1541" max="1541" width="31.140625" style="33" customWidth="1"/>
    <col min="1542" max="1542" width="7.7109375" style="33" customWidth="1"/>
    <col min="1543" max="1543" width="2.28515625" style="33" customWidth="1"/>
    <col min="1544" max="1544" width="11.7109375" style="33" customWidth="1"/>
    <col min="1545" max="1545" width="2.42578125" style="33" customWidth="1"/>
    <col min="1546" max="1546" width="11.7109375" style="33" customWidth="1"/>
    <col min="1547" max="1547" width="2.28515625" style="33" customWidth="1"/>
    <col min="1548" max="1548" width="10.85546875" style="33" customWidth="1"/>
    <col min="1549" max="1549" width="2.28515625" style="33" customWidth="1"/>
    <col min="1550" max="1550" width="11.140625" style="33" customWidth="1"/>
    <col min="1551" max="1551" width="1.85546875" style="33" customWidth="1"/>
    <col min="1552" max="1552" width="11" style="33" customWidth="1"/>
    <col min="1553" max="1553" width="0.85546875" style="33" customWidth="1"/>
    <col min="1554" max="1554" width="1.85546875" style="33" customWidth="1"/>
    <col min="1555" max="1555" width="11.85546875" style="33" bestFit="1" customWidth="1"/>
    <col min="1556" max="1556" width="15.140625" style="33" bestFit="1" customWidth="1"/>
    <col min="1557" max="1557" width="5" style="33" customWidth="1"/>
    <col min="1558" max="1558" width="10.28515625" style="33" bestFit="1" customWidth="1"/>
    <col min="1559" max="1559" width="5" style="33" customWidth="1"/>
    <col min="1560" max="1560" width="10.28515625" style="33" bestFit="1" customWidth="1"/>
    <col min="1561" max="1563" width="9" style="33"/>
    <col min="1564" max="1564" width="10.28515625" style="33" bestFit="1" customWidth="1"/>
    <col min="1565" max="1793" width="9" style="33"/>
    <col min="1794" max="1794" width="3.7109375" style="33" customWidth="1"/>
    <col min="1795" max="1795" width="4.85546875" style="33" customWidth="1"/>
    <col min="1796" max="1796" width="5.28515625" style="33" customWidth="1"/>
    <col min="1797" max="1797" width="31.140625" style="33" customWidth="1"/>
    <col min="1798" max="1798" width="7.7109375" style="33" customWidth="1"/>
    <col min="1799" max="1799" width="2.28515625" style="33" customWidth="1"/>
    <col min="1800" max="1800" width="11.7109375" style="33" customWidth="1"/>
    <col min="1801" max="1801" width="2.42578125" style="33" customWidth="1"/>
    <col min="1802" max="1802" width="11.7109375" style="33" customWidth="1"/>
    <col min="1803" max="1803" width="2.28515625" style="33" customWidth="1"/>
    <col min="1804" max="1804" width="10.85546875" style="33" customWidth="1"/>
    <col min="1805" max="1805" width="2.28515625" style="33" customWidth="1"/>
    <col min="1806" max="1806" width="11.140625" style="33" customWidth="1"/>
    <col min="1807" max="1807" width="1.85546875" style="33" customWidth="1"/>
    <col min="1808" max="1808" width="11" style="33" customWidth="1"/>
    <col min="1809" max="1809" width="0.85546875" style="33" customWidth="1"/>
    <col min="1810" max="1810" width="1.85546875" style="33" customWidth="1"/>
    <col min="1811" max="1811" width="11.85546875" style="33" bestFit="1" customWidth="1"/>
    <col min="1812" max="1812" width="15.140625" style="33" bestFit="1" customWidth="1"/>
    <col min="1813" max="1813" width="5" style="33" customWidth="1"/>
    <col min="1814" max="1814" width="10.28515625" style="33" bestFit="1" customWidth="1"/>
    <col min="1815" max="1815" width="5" style="33" customWidth="1"/>
    <col min="1816" max="1816" width="10.28515625" style="33" bestFit="1" customWidth="1"/>
    <col min="1817" max="1819" width="9" style="33"/>
    <col min="1820" max="1820" width="10.28515625" style="33" bestFit="1" customWidth="1"/>
    <col min="1821" max="2049" width="9" style="33"/>
    <col min="2050" max="2050" width="3.7109375" style="33" customWidth="1"/>
    <col min="2051" max="2051" width="4.85546875" style="33" customWidth="1"/>
    <col min="2052" max="2052" width="5.28515625" style="33" customWidth="1"/>
    <col min="2053" max="2053" width="31.140625" style="33" customWidth="1"/>
    <col min="2054" max="2054" width="7.7109375" style="33" customWidth="1"/>
    <col min="2055" max="2055" width="2.28515625" style="33" customWidth="1"/>
    <col min="2056" max="2056" width="11.7109375" style="33" customWidth="1"/>
    <col min="2057" max="2057" width="2.42578125" style="33" customWidth="1"/>
    <col min="2058" max="2058" width="11.7109375" style="33" customWidth="1"/>
    <col min="2059" max="2059" width="2.28515625" style="33" customWidth="1"/>
    <col min="2060" max="2060" width="10.85546875" style="33" customWidth="1"/>
    <col min="2061" max="2061" width="2.28515625" style="33" customWidth="1"/>
    <col min="2062" max="2062" width="11.140625" style="33" customWidth="1"/>
    <col min="2063" max="2063" width="1.85546875" style="33" customWidth="1"/>
    <col min="2064" max="2064" width="11" style="33" customWidth="1"/>
    <col min="2065" max="2065" width="0.85546875" style="33" customWidth="1"/>
    <col min="2066" max="2066" width="1.85546875" style="33" customWidth="1"/>
    <col min="2067" max="2067" width="11.85546875" style="33" bestFit="1" customWidth="1"/>
    <col min="2068" max="2068" width="15.140625" style="33" bestFit="1" customWidth="1"/>
    <col min="2069" max="2069" width="5" style="33" customWidth="1"/>
    <col min="2070" max="2070" width="10.28515625" style="33" bestFit="1" customWidth="1"/>
    <col min="2071" max="2071" width="5" style="33" customWidth="1"/>
    <col min="2072" max="2072" width="10.28515625" style="33" bestFit="1" customWidth="1"/>
    <col min="2073" max="2075" width="9" style="33"/>
    <col min="2076" max="2076" width="10.28515625" style="33" bestFit="1" customWidth="1"/>
    <col min="2077" max="2305" width="9" style="33"/>
    <col min="2306" max="2306" width="3.7109375" style="33" customWidth="1"/>
    <col min="2307" max="2307" width="4.85546875" style="33" customWidth="1"/>
    <col min="2308" max="2308" width="5.28515625" style="33" customWidth="1"/>
    <col min="2309" max="2309" width="31.140625" style="33" customWidth="1"/>
    <col min="2310" max="2310" width="7.7109375" style="33" customWidth="1"/>
    <col min="2311" max="2311" width="2.28515625" style="33" customWidth="1"/>
    <col min="2312" max="2312" width="11.7109375" style="33" customWidth="1"/>
    <col min="2313" max="2313" width="2.42578125" style="33" customWidth="1"/>
    <col min="2314" max="2314" width="11.7109375" style="33" customWidth="1"/>
    <col min="2315" max="2315" width="2.28515625" style="33" customWidth="1"/>
    <col min="2316" max="2316" width="10.85546875" style="33" customWidth="1"/>
    <col min="2317" max="2317" width="2.28515625" style="33" customWidth="1"/>
    <col min="2318" max="2318" width="11.140625" style="33" customWidth="1"/>
    <col min="2319" max="2319" width="1.85546875" style="33" customWidth="1"/>
    <col min="2320" max="2320" width="11" style="33" customWidth="1"/>
    <col min="2321" max="2321" width="0.85546875" style="33" customWidth="1"/>
    <col min="2322" max="2322" width="1.85546875" style="33" customWidth="1"/>
    <col min="2323" max="2323" width="11.85546875" style="33" bestFit="1" customWidth="1"/>
    <col min="2324" max="2324" width="15.140625" style="33" bestFit="1" customWidth="1"/>
    <col min="2325" max="2325" width="5" style="33" customWidth="1"/>
    <col min="2326" max="2326" width="10.28515625" style="33" bestFit="1" customWidth="1"/>
    <col min="2327" max="2327" width="5" style="33" customWidth="1"/>
    <col min="2328" max="2328" width="10.28515625" style="33" bestFit="1" customWidth="1"/>
    <col min="2329" max="2331" width="9" style="33"/>
    <col min="2332" max="2332" width="10.28515625" style="33" bestFit="1" customWidth="1"/>
    <col min="2333" max="2561" width="9" style="33"/>
    <col min="2562" max="2562" width="3.7109375" style="33" customWidth="1"/>
    <col min="2563" max="2563" width="4.85546875" style="33" customWidth="1"/>
    <col min="2564" max="2564" width="5.28515625" style="33" customWidth="1"/>
    <col min="2565" max="2565" width="31.140625" style="33" customWidth="1"/>
    <col min="2566" max="2566" width="7.7109375" style="33" customWidth="1"/>
    <col min="2567" max="2567" width="2.28515625" style="33" customWidth="1"/>
    <col min="2568" max="2568" width="11.7109375" style="33" customWidth="1"/>
    <col min="2569" max="2569" width="2.42578125" style="33" customWidth="1"/>
    <col min="2570" max="2570" width="11.7109375" style="33" customWidth="1"/>
    <col min="2571" max="2571" width="2.28515625" style="33" customWidth="1"/>
    <col min="2572" max="2572" width="10.85546875" style="33" customWidth="1"/>
    <col min="2573" max="2573" width="2.28515625" style="33" customWidth="1"/>
    <col min="2574" max="2574" width="11.140625" style="33" customWidth="1"/>
    <col min="2575" max="2575" width="1.85546875" style="33" customWidth="1"/>
    <col min="2576" max="2576" width="11" style="33" customWidth="1"/>
    <col min="2577" max="2577" width="0.85546875" style="33" customWidth="1"/>
    <col min="2578" max="2578" width="1.85546875" style="33" customWidth="1"/>
    <col min="2579" max="2579" width="11.85546875" style="33" bestFit="1" customWidth="1"/>
    <col min="2580" max="2580" width="15.140625" style="33" bestFit="1" customWidth="1"/>
    <col min="2581" max="2581" width="5" style="33" customWidth="1"/>
    <col min="2582" max="2582" width="10.28515625" style="33" bestFit="1" customWidth="1"/>
    <col min="2583" max="2583" width="5" style="33" customWidth="1"/>
    <col min="2584" max="2584" width="10.28515625" style="33" bestFit="1" customWidth="1"/>
    <col min="2585" max="2587" width="9" style="33"/>
    <col min="2588" max="2588" width="10.28515625" style="33" bestFit="1" customWidth="1"/>
    <col min="2589" max="2817" width="9" style="33"/>
    <col min="2818" max="2818" width="3.7109375" style="33" customWidth="1"/>
    <col min="2819" max="2819" width="4.85546875" style="33" customWidth="1"/>
    <col min="2820" max="2820" width="5.28515625" style="33" customWidth="1"/>
    <col min="2821" max="2821" width="31.140625" style="33" customWidth="1"/>
    <col min="2822" max="2822" width="7.7109375" style="33" customWidth="1"/>
    <col min="2823" max="2823" width="2.28515625" style="33" customWidth="1"/>
    <col min="2824" max="2824" width="11.7109375" style="33" customWidth="1"/>
    <col min="2825" max="2825" width="2.42578125" style="33" customWidth="1"/>
    <col min="2826" max="2826" width="11.7109375" style="33" customWidth="1"/>
    <col min="2827" max="2827" width="2.28515625" style="33" customWidth="1"/>
    <col min="2828" max="2828" width="10.85546875" style="33" customWidth="1"/>
    <col min="2829" max="2829" width="2.28515625" style="33" customWidth="1"/>
    <col min="2830" max="2830" width="11.140625" style="33" customWidth="1"/>
    <col min="2831" max="2831" width="1.85546875" style="33" customWidth="1"/>
    <col min="2832" max="2832" width="11" style="33" customWidth="1"/>
    <col min="2833" max="2833" width="0.85546875" style="33" customWidth="1"/>
    <col min="2834" max="2834" width="1.85546875" style="33" customWidth="1"/>
    <col min="2835" max="2835" width="11.85546875" style="33" bestFit="1" customWidth="1"/>
    <col min="2836" max="2836" width="15.140625" style="33" bestFit="1" customWidth="1"/>
    <col min="2837" max="2837" width="5" style="33" customWidth="1"/>
    <col min="2838" max="2838" width="10.28515625" style="33" bestFit="1" customWidth="1"/>
    <col min="2839" max="2839" width="5" style="33" customWidth="1"/>
    <col min="2840" max="2840" width="10.28515625" style="33" bestFit="1" customWidth="1"/>
    <col min="2841" max="2843" width="9" style="33"/>
    <col min="2844" max="2844" width="10.28515625" style="33" bestFit="1" customWidth="1"/>
    <col min="2845" max="3073" width="9" style="33"/>
    <col min="3074" max="3074" width="3.7109375" style="33" customWidth="1"/>
    <col min="3075" max="3075" width="4.85546875" style="33" customWidth="1"/>
    <col min="3076" max="3076" width="5.28515625" style="33" customWidth="1"/>
    <col min="3077" max="3077" width="31.140625" style="33" customWidth="1"/>
    <col min="3078" max="3078" width="7.7109375" style="33" customWidth="1"/>
    <col min="3079" max="3079" width="2.28515625" style="33" customWidth="1"/>
    <col min="3080" max="3080" width="11.7109375" style="33" customWidth="1"/>
    <col min="3081" max="3081" width="2.42578125" style="33" customWidth="1"/>
    <col min="3082" max="3082" width="11.7109375" style="33" customWidth="1"/>
    <col min="3083" max="3083" width="2.28515625" style="33" customWidth="1"/>
    <col min="3084" max="3084" width="10.85546875" style="33" customWidth="1"/>
    <col min="3085" max="3085" width="2.28515625" style="33" customWidth="1"/>
    <col min="3086" max="3086" width="11.140625" style="33" customWidth="1"/>
    <col min="3087" max="3087" width="1.85546875" style="33" customWidth="1"/>
    <col min="3088" max="3088" width="11" style="33" customWidth="1"/>
    <col min="3089" max="3089" width="0.85546875" style="33" customWidth="1"/>
    <col min="3090" max="3090" width="1.85546875" style="33" customWidth="1"/>
    <col min="3091" max="3091" width="11.85546875" style="33" bestFit="1" customWidth="1"/>
    <col min="3092" max="3092" width="15.140625" style="33" bestFit="1" customWidth="1"/>
    <col min="3093" max="3093" width="5" style="33" customWidth="1"/>
    <col min="3094" max="3094" width="10.28515625" style="33" bestFit="1" customWidth="1"/>
    <col min="3095" max="3095" width="5" style="33" customWidth="1"/>
    <col min="3096" max="3096" width="10.28515625" style="33" bestFit="1" customWidth="1"/>
    <col min="3097" max="3099" width="9" style="33"/>
    <col min="3100" max="3100" width="10.28515625" style="33" bestFit="1" customWidth="1"/>
    <col min="3101" max="3329" width="9" style="33"/>
    <col min="3330" max="3330" width="3.7109375" style="33" customWidth="1"/>
    <col min="3331" max="3331" width="4.85546875" style="33" customWidth="1"/>
    <col min="3332" max="3332" width="5.28515625" style="33" customWidth="1"/>
    <col min="3333" max="3333" width="31.140625" style="33" customWidth="1"/>
    <col min="3334" max="3334" width="7.7109375" style="33" customWidth="1"/>
    <col min="3335" max="3335" width="2.28515625" style="33" customWidth="1"/>
    <col min="3336" max="3336" width="11.7109375" style="33" customWidth="1"/>
    <col min="3337" max="3337" width="2.42578125" style="33" customWidth="1"/>
    <col min="3338" max="3338" width="11.7109375" style="33" customWidth="1"/>
    <col min="3339" max="3339" width="2.28515625" style="33" customWidth="1"/>
    <col min="3340" max="3340" width="10.85546875" style="33" customWidth="1"/>
    <col min="3341" max="3341" width="2.28515625" style="33" customWidth="1"/>
    <col min="3342" max="3342" width="11.140625" style="33" customWidth="1"/>
    <col min="3343" max="3343" width="1.85546875" style="33" customWidth="1"/>
    <col min="3344" max="3344" width="11" style="33" customWidth="1"/>
    <col min="3345" max="3345" width="0.85546875" style="33" customWidth="1"/>
    <col min="3346" max="3346" width="1.85546875" style="33" customWidth="1"/>
    <col min="3347" max="3347" width="11.85546875" style="33" bestFit="1" customWidth="1"/>
    <col min="3348" max="3348" width="15.140625" style="33" bestFit="1" customWidth="1"/>
    <col min="3349" max="3349" width="5" style="33" customWidth="1"/>
    <col min="3350" max="3350" width="10.28515625" style="33" bestFit="1" customWidth="1"/>
    <col min="3351" max="3351" width="5" style="33" customWidth="1"/>
    <col min="3352" max="3352" width="10.28515625" style="33" bestFit="1" customWidth="1"/>
    <col min="3353" max="3355" width="9" style="33"/>
    <col min="3356" max="3356" width="10.28515625" style="33" bestFit="1" customWidth="1"/>
    <col min="3357" max="3585" width="9" style="33"/>
    <col min="3586" max="3586" width="3.7109375" style="33" customWidth="1"/>
    <col min="3587" max="3587" width="4.85546875" style="33" customWidth="1"/>
    <col min="3588" max="3588" width="5.28515625" style="33" customWidth="1"/>
    <col min="3589" max="3589" width="31.140625" style="33" customWidth="1"/>
    <col min="3590" max="3590" width="7.7109375" style="33" customWidth="1"/>
    <col min="3591" max="3591" width="2.28515625" style="33" customWidth="1"/>
    <col min="3592" max="3592" width="11.7109375" style="33" customWidth="1"/>
    <col min="3593" max="3593" width="2.42578125" style="33" customWidth="1"/>
    <col min="3594" max="3594" width="11.7109375" style="33" customWidth="1"/>
    <col min="3595" max="3595" width="2.28515625" style="33" customWidth="1"/>
    <col min="3596" max="3596" width="10.85546875" style="33" customWidth="1"/>
    <col min="3597" max="3597" width="2.28515625" style="33" customWidth="1"/>
    <col min="3598" max="3598" width="11.140625" style="33" customWidth="1"/>
    <col min="3599" max="3599" width="1.85546875" style="33" customWidth="1"/>
    <col min="3600" max="3600" width="11" style="33" customWidth="1"/>
    <col min="3601" max="3601" width="0.85546875" style="33" customWidth="1"/>
    <col min="3602" max="3602" width="1.85546875" style="33" customWidth="1"/>
    <col min="3603" max="3603" width="11.85546875" style="33" bestFit="1" customWidth="1"/>
    <col min="3604" max="3604" width="15.140625" style="33" bestFit="1" customWidth="1"/>
    <col min="3605" max="3605" width="5" style="33" customWidth="1"/>
    <col min="3606" max="3606" width="10.28515625" style="33" bestFit="1" customWidth="1"/>
    <col min="3607" max="3607" width="5" style="33" customWidth="1"/>
    <col min="3608" max="3608" width="10.28515625" style="33" bestFit="1" customWidth="1"/>
    <col min="3609" max="3611" width="9" style="33"/>
    <col min="3612" max="3612" width="10.28515625" style="33" bestFit="1" customWidth="1"/>
    <col min="3613" max="3841" width="9" style="33"/>
    <col min="3842" max="3842" width="3.7109375" style="33" customWidth="1"/>
    <col min="3843" max="3843" width="4.85546875" style="33" customWidth="1"/>
    <col min="3844" max="3844" width="5.28515625" style="33" customWidth="1"/>
    <col min="3845" max="3845" width="31.140625" style="33" customWidth="1"/>
    <col min="3846" max="3846" width="7.7109375" style="33" customWidth="1"/>
    <col min="3847" max="3847" width="2.28515625" style="33" customWidth="1"/>
    <col min="3848" max="3848" width="11.7109375" style="33" customWidth="1"/>
    <col min="3849" max="3849" width="2.42578125" style="33" customWidth="1"/>
    <col min="3850" max="3850" width="11.7109375" style="33" customWidth="1"/>
    <col min="3851" max="3851" width="2.28515625" style="33" customWidth="1"/>
    <col min="3852" max="3852" width="10.85546875" style="33" customWidth="1"/>
    <col min="3853" max="3853" width="2.28515625" style="33" customWidth="1"/>
    <col min="3854" max="3854" width="11.140625" style="33" customWidth="1"/>
    <col min="3855" max="3855" width="1.85546875" style="33" customWidth="1"/>
    <col min="3856" max="3856" width="11" style="33" customWidth="1"/>
    <col min="3857" max="3857" width="0.85546875" style="33" customWidth="1"/>
    <col min="3858" max="3858" width="1.85546875" style="33" customWidth="1"/>
    <col min="3859" max="3859" width="11.85546875" style="33" bestFit="1" customWidth="1"/>
    <col min="3860" max="3860" width="15.140625" style="33" bestFit="1" customWidth="1"/>
    <col min="3861" max="3861" width="5" style="33" customWidth="1"/>
    <col min="3862" max="3862" width="10.28515625" style="33" bestFit="1" customWidth="1"/>
    <col min="3863" max="3863" width="5" style="33" customWidth="1"/>
    <col min="3864" max="3864" width="10.28515625" style="33" bestFit="1" customWidth="1"/>
    <col min="3865" max="3867" width="9" style="33"/>
    <col min="3868" max="3868" width="10.28515625" style="33" bestFit="1" customWidth="1"/>
    <col min="3869" max="4097" width="9" style="33"/>
    <col min="4098" max="4098" width="3.7109375" style="33" customWidth="1"/>
    <col min="4099" max="4099" width="4.85546875" style="33" customWidth="1"/>
    <col min="4100" max="4100" width="5.28515625" style="33" customWidth="1"/>
    <col min="4101" max="4101" width="31.140625" style="33" customWidth="1"/>
    <col min="4102" max="4102" width="7.7109375" style="33" customWidth="1"/>
    <col min="4103" max="4103" width="2.28515625" style="33" customWidth="1"/>
    <col min="4104" max="4104" width="11.7109375" style="33" customWidth="1"/>
    <col min="4105" max="4105" width="2.42578125" style="33" customWidth="1"/>
    <col min="4106" max="4106" width="11.7109375" style="33" customWidth="1"/>
    <col min="4107" max="4107" width="2.28515625" style="33" customWidth="1"/>
    <col min="4108" max="4108" width="10.85546875" style="33" customWidth="1"/>
    <col min="4109" max="4109" width="2.28515625" style="33" customWidth="1"/>
    <col min="4110" max="4110" width="11.140625" style="33" customWidth="1"/>
    <col min="4111" max="4111" width="1.85546875" style="33" customWidth="1"/>
    <col min="4112" max="4112" width="11" style="33" customWidth="1"/>
    <col min="4113" max="4113" width="0.85546875" style="33" customWidth="1"/>
    <col min="4114" max="4114" width="1.85546875" style="33" customWidth="1"/>
    <col min="4115" max="4115" width="11.85546875" style="33" bestFit="1" customWidth="1"/>
    <col min="4116" max="4116" width="15.140625" style="33" bestFit="1" customWidth="1"/>
    <col min="4117" max="4117" width="5" style="33" customWidth="1"/>
    <col min="4118" max="4118" width="10.28515625" style="33" bestFit="1" customWidth="1"/>
    <col min="4119" max="4119" width="5" style="33" customWidth="1"/>
    <col min="4120" max="4120" width="10.28515625" style="33" bestFit="1" customWidth="1"/>
    <col min="4121" max="4123" width="9" style="33"/>
    <col min="4124" max="4124" width="10.28515625" style="33" bestFit="1" customWidth="1"/>
    <col min="4125" max="4353" width="9" style="33"/>
    <col min="4354" max="4354" width="3.7109375" style="33" customWidth="1"/>
    <col min="4355" max="4355" width="4.85546875" style="33" customWidth="1"/>
    <col min="4356" max="4356" width="5.28515625" style="33" customWidth="1"/>
    <col min="4357" max="4357" width="31.140625" style="33" customWidth="1"/>
    <col min="4358" max="4358" width="7.7109375" style="33" customWidth="1"/>
    <col min="4359" max="4359" width="2.28515625" style="33" customWidth="1"/>
    <col min="4360" max="4360" width="11.7109375" style="33" customWidth="1"/>
    <col min="4361" max="4361" width="2.42578125" style="33" customWidth="1"/>
    <col min="4362" max="4362" width="11.7109375" style="33" customWidth="1"/>
    <col min="4363" max="4363" width="2.28515625" style="33" customWidth="1"/>
    <col min="4364" max="4364" width="10.85546875" style="33" customWidth="1"/>
    <col min="4365" max="4365" width="2.28515625" style="33" customWidth="1"/>
    <col min="4366" max="4366" width="11.140625" style="33" customWidth="1"/>
    <col min="4367" max="4367" width="1.85546875" style="33" customWidth="1"/>
    <col min="4368" max="4368" width="11" style="33" customWidth="1"/>
    <col min="4369" max="4369" width="0.85546875" style="33" customWidth="1"/>
    <col min="4370" max="4370" width="1.85546875" style="33" customWidth="1"/>
    <col min="4371" max="4371" width="11.85546875" style="33" bestFit="1" customWidth="1"/>
    <col min="4372" max="4372" width="15.140625" style="33" bestFit="1" customWidth="1"/>
    <col min="4373" max="4373" width="5" style="33" customWidth="1"/>
    <col min="4374" max="4374" width="10.28515625" style="33" bestFit="1" customWidth="1"/>
    <col min="4375" max="4375" width="5" style="33" customWidth="1"/>
    <col min="4376" max="4376" width="10.28515625" style="33" bestFit="1" customWidth="1"/>
    <col min="4377" max="4379" width="9" style="33"/>
    <col min="4380" max="4380" width="10.28515625" style="33" bestFit="1" customWidth="1"/>
    <col min="4381" max="4609" width="9" style="33"/>
    <col min="4610" max="4610" width="3.7109375" style="33" customWidth="1"/>
    <col min="4611" max="4611" width="4.85546875" style="33" customWidth="1"/>
    <col min="4612" max="4612" width="5.28515625" style="33" customWidth="1"/>
    <col min="4613" max="4613" width="31.140625" style="33" customWidth="1"/>
    <col min="4614" max="4614" width="7.7109375" style="33" customWidth="1"/>
    <col min="4615" max="4615" width="2.28515625" style="33" customWidth="1"/>
    <col min="4616" max="4616" width="11.7109375" style="33" customWidth="1"/>
    <col min="4617" max="4617" width="2.42578125" style="33" customWidth="1"/>
    <col min="4618" max="4618" width="11.7109375" style="33" customWidth="1"/>
    <col min="4619" max="4619" width="2.28515625" style="33" customWidth="1"/>
    <col min="4620" max="4620" width="10.85546875" style="33" customWidth="1"/>
    <col min="4621" max="4621" width="2.28515625" style="33" customWidth="1"/>
    <col min="4622" max="4622" width="11.140625" style="33" customWidth="1"/>
    <col min="4623" max="4623" width="1.85546875" style="33" customWidth="1"/>
    <col min="4624" max="4624" width="11" style="33" customWidth="1"/>
    <col min="4625" max="4625" width="0.85546875" style="33" customWidth="1"/>
    <col min="4626" max="4626" width="1.85546875" style="33" customWidth="1"/>
    <col min="4627" max="4627" width="11.85546875" style="33" bestFit="1" customWidth="1"/>
    <col min="4628" max="4628" width="15.140625" style="33" bestFit="1" customWidth="1"/>
    <col min="4629" max="4629" width="5" style="33" customWidth="1"/>
    <col min="4630" max="4630" width="10.28515625" style="33" bestFit="1" customWidth="1"/>
    <col min="4631" max="4631" width="5" style="33" customWidth="1"/>
    <col min="4632" max="4632" width="10.28515625" style="33" bestFit="1" customWidth="1"/>
    <col min="4633" max="4635" width="9" style="33"/>
    <col min="4636" max="4636" width="10.28515625" style="33" bestFit="1" customWidth="1"/>
    <col min="4637" max="4865" width="9" style="33"/>
    <col min="4866" max="4866" width="3.7109375" style="33" customWidth="1"/>
    <col min="4867" max="4867" width="4.85546875" style="33" customWidth="1"/>
    <col min="4868" max="4868" width="5.28515625" style="33" customWidth="1"/>
    <col min="4869" max="4869" width="31.140625" style="33" customWidth="1"/>
    <col min="4870" max="4870" width="7.7109375" style="33" customWidth="1"/>
    <col min="4871" max="4871" width="2.28515625" style="33" customWidth="1"/>
    <col min="4872" max="4872" width="11.7109375" style="33" customWidth="1"/>
    <col min="4873" max="4873" width="2.42578125" style="33" customWidth="1"/>
    <col min="4874" max="4874" width="11.7109375" style="33" customWidth="1"/>
    <col min="4875" max="4875" width="2.28515625" style="33" customWidth="1"/>
    <col min="4876" max="4876" width="10.85546875" style="33" customWidth="1"/>
    <col min="4877" max="4877" width="2.28515625" style="33" customWidth="1"/>
    <col min="4878" max="4878" width="11.140625" style="33" customWidth="1"/>
    <col min="4879" max="4879" width="1.85546875" style="33" customWidth="1"/>
    <col min="4880" max="4880" width="11" style="33" customWidth="1"/>
    <col min="4881" max="4881" width="0.85546875" style="33" customWidth="1"/>
    <col min="4882" max="4882" width="1.85546875" style="33" customWidth="1"/>
    <col min="4883" max="4883" width="11.85546875" style="33" bestFit="1" customWidth="1"/>
    <col min="4884" max="4884" width="15.140625" style="33" bestFit="1" customWidth="1"/>
    <col min="4885" max="4885" width="5" style="33" customWidth="1"/>
    <col min="4886" max="4886" width="10.28515625" style="33" bestFit="1" customWidth="1"/>
    <col min="4887" max="4887" width="5" style="33" customWidth="1"/>
    <col min="4888" max="4888" width="10.28515625" style="33" bestFit="1" customWidth="1"/>
    <col min="4889" max="4891" width="9" style="33"/>
    <col min="4892" max="4892" width="10.28515625" style="33" bestFit="1" customWidth="1"/>
    <col min="4893" max="5121" width="9" style="33"/>
    <col min="5122" max="5122" width="3.7109375" style="33" customWidth="1"/>
    <col min="5123" max="5123" width="4.85546875" style="33" customWidth="1"/>
    <col min="5124" max="5124" width="5.28515625" style="33" customWidth="1"/>
    <col min="5125" max="5125" width="31.140625" style="33" customWidth="1"/>
    <col min="5126" max="5126" width="7.7109375" style="33" customWidth="1"/>
    <col min="5127" max="5127" width="2.28515625" style="33" customWidth="1"/>
    <col min="5128" max="5128" width="11.7109375" style="33" customWidth="1"/>
    <col min="5129" max="5129" width="2.42578125" style="33" customWidth="1"/>
    <col min="5130" max="5130" width="11.7109375" style="33" customWidth="1"/>
    <col min="5131" max="5131" width="2.28515625" style="33" customWidth="1"/>
    <col min="5132" max="5132" width="10.85546875" style="33" customWidth="1"/>
    <col min="5133" max="5133" width="2.28515625" style="33" customWidth="1"/>
    <col min="5134" max="5134" width="11.140625" style="33" customWidth="1"/>
    <col min="5135" max="5135" width="1.85546875" style="33" customWidth="1"/>
    <col min="5136" max="5136" width="11" style="33" customWidth="1"/>
    <col min="5137" max="5137" width="0.85546875" style="33" customWidth="1"/>
    <col min="5138" max="5138" width="1.85546875" style="33" customWidth="1"/>
    <col min="5139" max="5139" width="11.85546875" style="33" bestFit="1" customWidth="1"/>
    <col min="5140" max="5140" width="15.140625" style="33" bestFit="1" customWidth="1"/>
    <col min="5141" max="5141" width="5" style="33" customWidth="1"/>
    <col min="5142" max="5142" width="10.28515625" style="33" bestFit="1" customWidth="1"/>
    <col min="5143" max="5143" width="5" style="33" customWidth="1"/>
    <col min="5144" max="5144" width="10.28515625" style="33" bestFit="1" customWidth="1"/>
    <col min="5145" max="5147" width="9" style="33"/>
    <col min="5148" max="5148" width="10.28515625" style="33" bestFit="1" customWidth="1"/>
    <col min="5149" max="5377" width="9" style="33"/>
    <col min="5378" max="5378" width="3.7109375" style="33" customWidth="1"/>
    <col min="5379" max="5379" width="4.85546875" style="33" customWidth="1"/>
    <col min="5380" max="5380" width="5.28515625" style="33" customWidth="1"/>
    <col min="5381" max="5381" width="31.140625" style="33" customWidth="1"/>
    <col min="5382" max="5382" width="7.7109375" style="33" customWidth="1"/>
    <col min="5383" max="5383" width="2.28515625" style="33" customWidth="1"/>
    <col min="5384" max="5384" width="11.7109375" style="33" customWidth="1"/>
    <col min="5385" max="5385" width="2.42578125" style="33" customWidth="1"/>
    <col min="5386" max="5386" width="11.7109375" style="33" customWidth="1"/>
    <col min="5387" max="5387" width="2.28515625" style="33" customWidth="1"/>
    <col min="5388" max="5388" width="10.85546875" style="33" customWidth="1"/>
    <col min="5389" max="5389" width="2.28515625" style="33" customWidth="1"/>
    <col min="5390" max="5390" width="11.140625" style="33" customWidth="1"/>
    <col min="5391" max="5391" width="1.85546875" style="33" customWidth="1"/>
    <col min="5392" max="5392" width="11" style="33" customWidth="1"/>
    <col min="5393" max="5393" width="0.85546875" style="33" customWidth="1"/>
    <col min="5394" max="5394" width="1.85546875" style="33" customWidth="1"/>
    <col min="5395" max="5395" width="11.85546875" style="33" bestFit="1" customWidth="1"/>
    <col min="5396" max="5396" width="15.140625" style="33" bestFit="1" customWidth="1"/>
    <col min="5397" max="5397" width="5" style="33" customWidth="1"/>
    <col min="5398" max="5398" width="10.28515625" style="33" bestFit="1" customWidth="1"/>
    <col min="5399" max="5399" width="5" style="33" customWidth="1"/>
    <col min="5400" max="5400" width="10.28515625" style="33" bestFit="1" customWidth="1"/>
    <col min="5401" max="5403" width="9" style="33"/>
    <col min="5404" max="5404" width="10.28515625" style="33" bestFit="1" customWidth="1"/>
    <col min="5405" max="5633" width="9" style="33"/>
    <col min="5634" max="5634" width="3.7109375" style="33" customWidth="1"/>
    <col min="5635" max="5635" width="4.85546875" style="33" customWidth="1"/>
    <col min="5636" max="5636" width="5.28515625" style="33" customWidth="1"/>
    <col min="5637" max="5637" width="31.140625" style="33" customWidth="1"/>
    <col min="5638" max="5638" width="7.7109375" style="33" customWidth="1"/>
    <col min="5639" max="5639" width="2.28515625" style="33" customWidth="1"/>
    <col min="5640" max="5640" width="11.7109375" style="33" customWidth="1"/>
    <col min="5641" max="5641" width="2.42578125" style="33" customWidth="1"/>
    <col min="5642" max="5642" width="11.7109375" style="33" customWidth="1"/>
    <col min="5643" max="5643" width="2.28515625" style="33" customWidth="1"/>
    <col min="5644" max="5644" width="10.85546875" style="33" customWidth="1"/>
    <col min="5645" max="5645" width="2.28515625" style="33" customWidth="1"/>
    <col min="5646" max="5646" width="11.140625" style="33" customWidth="1"/>
    <col min="5647" max="5647" width="1.85546875" style="33" customWidth="1"/>
    <col min="5648" max="5648" width="11" style="33" customWidth="1"/>
    <col min="5649" max="5649" width="0.85546875" style="33" customWidth="1"/>
    <col min="5650" max="5650" width="1.85546875" style="33" customWidth="1"/>
    <col min="5651" max="5651" width="11.85546875" style="33" bestFit="1" customWidth="1"/>
    <col min="5652" max="5652" width="15.140625" style="33" bestFit="1" customWidth="1"/>
    <col min="5653" max="5653" width="5" style="33" customWidth="1"/>
    <col min="5654" max="5654" width="10.28515625" style="33" bestFit="1" customWidth="1"/>
    <col min="5655" max="5655" width="5" style="33" customWidth="1"/>
    <col min="5656" max="5656" width="10.28515625" style="33" bestFit="1" customWidth="1"/>
    <col min="5657" max="5659" width="9" style="33"/>
    <col min="5660" max="5660" width="10.28515625" style="33" bestFit="1" customWidth="1"/>
    <col min="5661" max="5889" width="9" style="33"/>
    <col min="5890" max="5890" width="3.7109375" style="33" customWidth="1"/>
    <col min="5891" max="5891" width="4.85546875" style="33" customWidth="1"/>
    <col min="5892" max="5892" width="5.28515625" style="33" customWidth="1"/>
    <col min="5893" max="5893" width="31.140625" style="33" customWidth="1"/>
    <col min="5894" max="5894" width="7.7109375" style="33" customWidth="1"/>
    <col min="5895" max="5895" width="2.28515625" style="33" customWidth="1"/>
    <col min="5896" max="5896" width="11.7109375" style="33" customWidth="1"/>
    <col min="5897" max="5897" width="2.42578125" style="33" customWidth="1"/>
    <col min="5898" max="5898" width="11.7109375" style="33" customWidth="1"/>
    <col min="5899" max="5899" width="2.28515625" style="33" customWidth="1"/>
    <col min="5900" max="5900" width="10.85546875" style="33" customWidth="1"/>
    <col min="5901" max="5901" width="2.28515625" style="33" customWidth="1"/>
    <col min="5902" max="5902" width="11.140625" style="33" customWidth="1"/>
    <col min="5903" max="5903" width="1.85546875" style="33" customWidth="1"/>
    <col min="5904" max="5904" width="11" style="33" customWidth="1"/>
    <col min="5905" max="5905" width="0.85546875" style="33" customWidth="1"/>
    <col min="5906" max="5906" width="1.85546875" style="33" customWidth="1"/>
    <col min="5907" max="5907" width="11.85546875" style="33" bestFit="1" customWidth="1"/>
    <col min="5908" max="5908" width="15.140625" style="33" bestFit="1" customWidth="1"/>
    <col min="5909" max="5909" width="5" style="33" customWidth="1"/>
    <col min="5910" max="5910" width="10.28515625" style="33" bestFit="1" customWidth="1"/>
    <col min="5911" max="5911" width="5" style="33" customWidth="1"/>
    <col min="5912" max="5912" width="10.28515625" style="33" bestFit="1" customWidth="1"/>
    <col min="5913" max="5915" width="9" style="33"/>
    <col min="5916" max="5916" width="10.28515625" style="33" bestFit="1" customWidth="1"/>
    <col min="5917" max="6145" width="9" style="33"/>
    <col min="6146" max="6146" width="3.7109375" style="33" customWidth="1"/>
    <col min="6147" max="6147" width="4.85546875" style="33" customWidth="1"/>
    <col min="6148" max="6148" width="5.28515625" style="33" customWidth="1"/>
    <col min="6149" max="6149" width="31.140625" style="33" customWidth="1"/>
    <col min="6150" max="6150" width="7.7109375" style="33" customWidth="1"/>
    <col min="6151" max="6151" width="2.28515625" style="33" customWidth="1"/>
    <col min="6152" max="6152" width="11.7109375" style="33" customWidth="1"/>
    <col min="6153" max="6153" width="2.42578125" style="33" customWidth="1"/>
    <col min="6154" max="6154" width="11.7109375" style="33" customWidth="1"/>
    <col min="6155" max="6155" width="2.28515625" style="33" customWidth="1"/>
    <col min="6156" max="6156" width="10.85546875" style="33" customWidth="1"/>
    <col min="6157" max="6157" width="2.28515625" style="33" customWidth="1"/>
    <col min="6158" max="6158" width="11.140625" style="33" customWidth="1"/>
    <col min="6159" max="6159" width="1.85546875" style="33" customWidth="1"/>
    <col min="6160" max="6160" width="11" style="33" customWidth="1"/>
    <col min="6161" max="6161" width="0.85546875" style="33" customWidth="1"/>
    <col min="6162" max="6162" width="1.85546875" style="33" customWidth="1"/>
    <col min="6163" max="6163" width="11.85546875" style="33" bestFit="1" customWidth="1"/>
    <col min="6164" max="6164" width="15.140625" style="33" bestFit="1" customWidth="1"/>
    <col min="6165" max="6165" width="5" style="33" customWidth="1"/>
    <col min="6166" max="6166" width="10.28515625" style="33" bestFit="1" customWidth="1"/>
    <col min="6167" max="6167" width="5" style="33" customWidth="1"/>
    <col min="6168" max="6168" width="10.28515625" style="33" bestFit="1" customWidth="1"/>
    <col min="6169" max="6171" width="9" style="33"/>
    <col min="6172" max="6172" width="10.28515625" style="33" bestFit="1" customWidth="1"/>
    <col min="6173" max="6401" width="9" style="33"/>
    <col min="6402" max="6402" width="3.7109375" style="33" customWidth="1"/>
    <col min="6403" max="6403" width="4.85546875" style="33" customWidth="1"/>
    <col min="6404" max="6404" width="5.28515625" style="33" customWidth="1"/>
    <col min="6405" max="6405" width="31.140625" style="33" customWidth="1"/>
    <col min="6406" max="6406" width="7.7109375" style="33" customWidth="1"/>
    <col min="6407" max="6407" width="2.28515625" style="33" customWidth="1"/>
    <col min="6408" max="6408" width="11.7109375" style="33" customWidth="1"/>
    <col min="6409" max="6409" width="2.42578125" style="33" customWidth="1"/>
    <col min="6410" max="6410" width="11.7109375" style="33" customWidth="1"/>
    <col min="6411" max="6411" width="2.28515625" style="33" customWidth="1"/>
    <col min="6412" max="6412" width="10.85546875" style="33" customWidth="1"/>
    <col min="6413" max="6413" width="2.28515625" style="33" customWidth="1"/>
    <col min="6414" max="6414" width="11.140625" style="33" customWidth="1"/>
    <col min="6415" max="6415" width="1.85546875" style="33" customWidth="1"/>
    <col min="6416" max="6416" width="11" style="33" customWidth="1"/>
    <col min="6417" max="6417" width="0.85546875" style="33" customWidth="1"/>
    <col min="6418" max="6418" width="1.85546875" style="33" customWidth="1"/>
    <col min="6419" max="6419" width="11.85546875" style="33" bestFit="1" customWidth="1"/>
    <col min="6420" max="6420" width="15.140625" style="33" bestFit="1" customWidth="1"/>
    <col min="6421" max="6421" width="5" style="33" customWidth="1"/>
    <col min="6422" max="6422" width="10.28515625" style="33" bestFit="1" customWidth="1"/>
    <col min="6423" max="6423" width="5" style="33" customWidth="1"/>
    <col min="6424" max="6424" width="10.28515625" style="33" bestFit="1" customWidth="1"/>
    <col min="6425" max="6427" width="9" style="33"/>
    <col min="6428" max="6428" width="10.28515625" style="33" bestFit="1" customWidth="1"/>
    <col min="6429" max="6657" width="9" style="33"/>
    <col min="6658" max="6658" width="3.7109375" style="33" customWidth="1"/>
    <col min="6659" max="6659" width="4.85546875" style="33" customWidth="1"/>
    <col min="6660" max="6660" width="5.28515625" style="33" customWidth="1"/>
    <col min="6661" max="6661" width="31.140625" style="33" customWidth="1"/>
    <col min="6662" max="6662" width="7.7109375" style="33" customWidth="1"/>
    <col min="6663" max="6663" width="2.28515625" style="33" customWidth="1"/>
    <col min="6664" max="6664" width="11.7109375" style="33" customWidth="1"/>
    <col min="6665" max="6665" width="2.42578125" style="33" customWidth="1"/>
    <col min="6666" max="6666" width="11.7109375" style="33" customWidth="1"/>
    <col min="6667" max="6667" width="2.28515625" style="33" customWidth="1"/>
    <col min="6668" max="6668" width="10.85546875" style="33" customWidth="1"/>
    <col min="6669" max="6669" width="2.28515625" style="33" customWidth="1"/>
    <col min="6670" max="6670" width="11.140625" style="33" customWidth="1"/>
    <col min="6671" max="6671" width="1.85546875" style="33" customWidth="1"/>
    <col min="6672" max="6672" width="11" style="33" customWidth="1"/>
    <col min="6673" max="6673" width="0.85546875" style="33" customWidth="1"/>
    <col min="6674" max="6674" width="1.85546875" style="33" customWidth="1"/>
    <col min="6675" max="6675" width="11.85546875" style="33" bestFit="1" customWidth="1"/>
    <col min="6676" max="6676" width="15.140625" style="33" bestFit="1" customWidth="1"/>
    <col min="6677" max="6677" width="5" style="33" customWidth="1"/>
    <col min="6678" max="6678" width="10.28515625" style="33" bestFit="1" customWidth="1"/>
    <col min="6679" max="6679" width="5" style="33" customWidth="1"/>
    <col min="6680" max="6680" width="10.28515625" style="33" bestFit="1" customWidth="1"/>
    <col min="6681" max="6683" width="9" style="33"/>
    <col min="6684" max="6684" width="10.28515625" style="33" bestFit="1" customWidth="1"/>
    <col min="6685" max="6913" width="9" style="33"/>
    <col min="6914" max="6914" width="3.7109375" style="33" customWidth="1"/>
    <col min="6915" max="6915" width="4.85546875" style="33" customWidth="1"/>
    <col min="6916" max="6916" width="5.28515625" style="33" customWidth="1"/>
    <col min="6917" max="6917" width="31.140625" style="33" customWidth="1"/>
    <col min="6918" max="6918" width="7.7109375" style="33" customWidth="1"/>
    <col min="6919" max="6919" width="2.28515625" style="33" customWidth="1"/>
    <col min="6920" max="6920" width="11.7109375" style="33" customWidth="1"/>
    <col min="6921" max="6921" width="2.42578125" style="33" customWidth="1"/>
    <col min="6922" max="6922" width="11.7109375" style="33" customWidth="1"/>
    <col min="6923" max="6923" width="2.28515625" style="33" customWidth="1"/>
    <col min="6924" max="6924" width="10.85546875" style="33" customWidth="1"/>
    <col min="6925" max="6925" width="2.28515625" style="33" customWidth="1"/>
    <col min="6926" max="6926" width="11.140625" style="33" customWidth="1"/>
    <col min="6927" max="6927" width="1.85546875" style="33" customWidth="1"/>
    <col min="6928" max="6928" width="11" style="33" customWidth="1"/>
    <col min="6929" max="6929" width="0.85546875" style="33" customWidth="1"/>
    <col min="6930" max="6930" width="1.85546875" style="33" customWidth="1"/>
    <col min="6931" max="6931" width="11.85546875" style="33" bestFit="1" customWidth="1"/>
    <col min="6932" max="6932" width="15.140625" style="33" bestFit="1" customWidth="1"/>
    <col min="6933" max="6933" width="5" style="33" customWidth="1"/>
    <col min="6934" max="6934" width="10.28515625" style="33" bestFit="1" customWidth="1"/>
    <col min="6935" max="6935" width="5" style="33" customWidth="1"/>
    <col min="6936" max="6936" width="10.28515625" style="33" bestFit="1" customWidth="1"/>
    <col min="6937" max="6939" width="9" style="33"/>
    <col min="6940" max="6940" width="10.28515625" style="33" bestFit="1" customWidth="1"/>
    <col min="6941" max="7169" width="9" style="33"/>
    <col min="7170" max="7170" width="3.7109375" style="33" customWidth="1"/>
    <col min="7171" max="7171" width="4.85546875" style="33" customWidth="1"/>
    <col min="7172" max="7172" width="5.28515625" style="33" customWidth="1"/>
    <col min="7173" max="7173" width="31.140625" style="33" customWidth="1"/>
    <col min="7174" max="7174" width="7.7109375" style="33" customWidth="1"/>
    <col min="7175" max="7175" width="2.28515625" style="33" customWidth="1"/>
    <col min="7176" max="7176" width="11.7109375" style="33" customWidth="1"/>
    <col min="7177" max="7177" width="2.42578125" style="33" customWidth="1"/>
    <col min="7178" max="7178" width="11.7109375" style="33" customWidth="1"/>
    <col min="7179" max="7179" width="2.28515625" style="33" customWidth="1"/>
    <col min="7180" max="7180" width="10.85546875" style="33" customWidth="1"/>
    <col min="7181" max="7181" width="2.28515625" style="33" customWidth="1"/>
    <col min="7182" max="7182" width="11.140625" style="33" customWidth="1"/>
    <col min="7183" max="7183" width="1.85546875" style="33" customWidth="1"/>
    <col min="7184" max="7184" width="11" style="33" customWidth="1"/>
    <col min="7185" max="7185" width="0.85546875" style="33" customWidth="1"/>
    <col min="7186" max="7186" width="1.85546875" style="33" customWidth="1"/>
    <col min="7187" max="7187" width="11.85546875" style="33" bestFit="1" customWidth="1"/>
    <col min="7188" max="7188" width="15.140625" style="33" bestFit="1" customWidth="1"/>
    <col min="7189" max="7189" width="5" style="33" customWidth="1"/>
    <col min="7190" max="7190" width="10.28515625" style="33" bestFit="1" customWidth="1"/>
    <col min="7191" max="7191" width="5" style="33" customWidth="1"/>
    <col min="7192" max="7192" width="10.28515625" style="33" bestFit="1" customWidth="1"/>
    <col min="7193" max="7195" width="9" style="33"/>
    <col min="7196" max="7196" width="10.28515625" style="33" bestFit="1" customWidth="1"/>
    <col min="7197" max="7425" width="9" style="33"/>
    <col min="7426" max="7426" width="3.7109375" style="33" customWidth="1"/>
    <col min="7427" max="7427" width="4.85546875" style="33" customWidth="1"/>
    <col min="7428" max="7428" width="5.28515625" style="33" customWidth="1"/>
    <col min="7429" max="7429" width="31.140625" style="33" customWidth="1"/>
    <col min="7430" max="7430" width="7.7109375" style="33" customWidth="1"/>
    <col min="7431" max="7431" width="2.28515625" style="33" customWidth="1"/>
    <col min="7432" max="7432" width="11.7109375" style="33" customWidth="1"/>
    <col min="7433" max="7433" width="2.42578125" style="33" customWidth="1"/>
    <col min="7434" max="7434" width="11.7109375" style="33" customWidth="1"/>
    <col min="7435" max="7435" width="2.28515625" style="33" customWidth="1"/>
    <col min="7436" max="7436" width="10.85546875" style="33" customWidth="1"/>
    <col min="7437" max="7437" width="2.28515625" style="33" customWidth="1"/>
    <col min="7438" max="7438" width="11.140625" style="33" customWidth="1"/>
    <col min="7439" max="7439" width="1.85546875" style="33" customWidth="1"/>
    <col min="7440" max="7440" width="11" style="33" customWidth="1"/>
    <col min="7441" max="7441" width="0.85546875" style="33" customWidth="1"/>
    <col min="7442" max="7442" width="1.85546875" style="33" customWidth="1"/>
    <col min="7443" max="7443" width="11.85546875" style="33" bestFit="1" customWidth="1"/>
    <col min="7444" max="7444" width="15.140625" style="33" bestFit="1" customWidth="1"/>
    <col min="7445" max="7445" width="5" style="33" customWidth="1"/>
    <col min="7446" max="7446" width="10.28515625" style="33" bestFit="1" customWidth="1"/>
    <col min="7447" max="7447" width="5" style="33" customWidth="1"/>
    <col min="7448" max="7448" width="10.28515625" style="33" bestFit="1" customWidth="1"/>
    <col min="7449" max="7451" width="9" style="33"/>
    <col min="7452" max="7452" width="10.28515625" style="33" bestFit="1" customWidth="1"/>
    <col min="7453" max="7681" width="9" style="33"/>
    <col min="7682" max="7682" width="3.7109375" style="33" customWidth="1"/>
    <col min="7683" max="7683" width="4.85546875" style="33" customWidth="1"/>
    <col min="7684" max="7684" width="5.28515625" style="33" customWidth="1"/>
    <col min="7685" max="7685" width="31.140625" style="33" customWidth="1"/>
    <col min="7686" max="7686" width="7.7109375" style="33" customWidth="1"/>
    <col min="7687" max="7687" width="2.28515625" style="33" customWidth="1"/>
    <col min="7688" max="7688" width="11.7109375" style="33" customWidth="1"/>
    <col min="7689" max="7689" width="2.42578125" style="33" customWidth="1"/>
    <col min="7690" max="7690" width="11.7109375" style="33" customWidth="1"/>
    <col min="7691" max="7691" width="2.28515625" style="33" customWidth="1"/>
    <col min="7692" max="7692" width="10.85546875" style="33" customWidth="1"/>
    <col min="7693" max="7693" width="2.28515625" style="33" customWidth="1"/>
    <col min="7694" max="7694" width="11.140625" style="33" customWidth="1"/>
    <col min="7695" max="7695" width="1.85546875" style="33" customWidth="1"/>
    <col min="7696" max="7696" width="11" style="33" customWidth="1"/>
    <col min="7697" max="7697" width="0.85546875" style="33" customWidth="1"/>
    <col min="7698" max="7698" width="1.85546875" style="33" customWidth="1"/>
    <col min="7699" max="7699" width="11.85546875" style="33" bestFit="1" customWidth="1"/>
    <col min="7700" max="7700" width="15.140625" style="33" bestFit="1" customWidth="1"/>
    <col min="7701" max="7701" width="5" style="33" customWidth="1"/>
    <col min="7702" max="7702" width="10.28515625" style="33" bestFit="1" customWidth="1"/>
    <col min="7703" max="7703" width="5" style="33" customWidth="1"/>
    <col min="7704" max="7704" width="10.28515625" style="33" bestFit="1" customWidth="1"/>
    <col min="7705" max="7707" width="9" style="33"/>
    <col min="7708" max="7708" width="10.28515625" style="33" bestFit="1" customWidth="1"/>
    <col min="7709" max="7937" width="9" style="33"/>
    <col min="7938" max="7938" width="3.7109375" style="33" customWidth="1"/>
    <col min="7939" max="7939" width="4.85546875" style="33" customWidth="1"/>
    <col min="7940" max="7940" width="5.28515625" style="33" customWidth="1"/>
    <col min="7941" max="7941" width="31.140625" style="33" customWidth="1"/>
    <col min="7942" max="7942" width="7.7109375" style="33" customWidth="1"/>
    <col min="7943" max="7943" width="2.28515625" style="33" customWidth="1"/>
    <col min="7944" max="7944" width="11.7109375" style="33" customWidth="1"/>
    <col min="7945" max="7945" width="2.42578125" style="33" customWidth="1"/>
    <col min="7946" max="7946" width="11.7109375" style="33" customWidth="1"/>
    <col min="7947" max="7947" width="2.28515625" style="33" customWidth="1"/>
    <col min="7948" max="7948" width="10.85546875" style="33" customWidth="1"/>
    <col min="7949" max="7949" width="2.28515625" style="33" customWidth="1"/>
    <col min="7950" max="7950" width="11.140625" style="33" customWidth="1"/>
    <col min="7951" max="7951" width="1.85546875" style="33" customWidth="1"/>
    <col min="7952" max="7952" width="11" style="33" customWidth="1"/>
    <col min="7953" max="7953" width="0.85546875" style="33" customWidth="1"/>
    <col min="7954" max="7954" width="1.85546875" style="33" customWidth="1"/>
    <col min="7955" max="7955" width="11.85546875" style="33" bestFit="1" customWidth="1"/>
    <col min="7956" max="7956" width="15.140625" style="33" bestFit="1" customWidth="1"/>
    <col min="7957" max="7957" width="5" style="33" customWidth="1"/>
    <col min="7958" max="7958" width="10.28515625" style="33" bestFit="1" customWidth="1"/>
    <col min="7959" max="7959" width="5" style="33" customWidth="1"/>
    <col min="7960" max="7960" width="10.28515625" style="33" bestFit="1" customWidth="1"/>
    <col min="7961" max="7963" width="9" style="33"/>
    <col min="7964" max="7964" width="10.28515625" style="33" bestFit="1" customWidth="1"/>
    <col min="7965" max="8193" width="9" style="33"/>
    <col min="8194" max="8194" width="3.7109375" style="33" customWidth="1"/>
    <col min="8195" max="8195" width="4.85546875" style="33" customWidth="1"/>
    <col min="8196" max="8196" width="5.28515625" style="33" customWidth="1"/>
    <col min="8197" max="8197" width="31.140625" style="33" customWidth="1"/>
    <col min="8198" max="8198" width="7.7109375" style="33" customWidth="1"/>
    <col min="8199" max="8199" width="2.28515625" style="33" customWidth="1"/>
    <col min="8200" max="8200" width="11.7109375" style="33" customWidth="1"/>
    <col min="8201" max="8201" width="2.42578125" style="33" customWidth="1"/>
    <col min="8202" max="8202" width="11.7109375" style="33" customWidth="1"/>
    <col min="8203" max="8203" width="2.28515625" style="33" customWidth="1"/>
    <col min="8204" max="8204" width="10.85546875" style="33" customWidth="1"/>
    <col min="8205" max="8205" width="2.28515625" style="33" customWidth="1"/>
    <col min="8206" max="8206" width="11.140625" style="33" customWidth="1"/>
    <col min="8207" max="8207" width="1.85546875" style="33" customWidth="1"/>
    <col min="8208" max="8208" width="11" style="33" customWidth="1"/>
    <col min="8209" max="8209" width="0.85546875" style="33" customWidth="1"/>
    <col min="8210" max="8210" width="1.85546875" style="33" customWidth="1"/>
    <col min="8211" max="8211" width="11.85546875" style="33" bestFit="1" customWidth="1"/>
    <col min="8212" max="8212" width="15.140625" style="33" bestFit="1" customWidth="1"/>
    <col min="8213" max="8213" width="5" style="33" customWidth="1"/>
    <col min="8214" max="8214" width="10.28515625" style="33" bestFit="1" customWidth="1"/>
    <col min="8215" max="8215" width="5" style="33" customWidth="1"/>
    <col min="8216" max="8216" width="10.28515625" style="33" bestFit="1" customWidth="1"/>
    <col min="8217" max="8219" width="9" style="33"/>
    <col min="8220" max="8220" width="10.28515625" style="33" bestFit="1" customWidth="1"/>
    <col min="8221" max="8449" width="9" style="33"/>
    <col min="8450" max="8450" width="3.7109375" style="33" customWidth="1"/>
    <col min="8451" max="8451" width="4.85546875" style="33" customWidth="1"/>
    <col min="8452" max="8452" width="5.28515625" style="33" customWidth="1"/>
    <col min="8453" max="8453" width="31.140625" style="33" customWidth="1"/>
    <col min="8454" max="8454" width="7.7109375" style="33" customWidth="1"/>
    <col min="8455" max="8455" width="2.28515625" style="33" customWidth="1"/>
    <col min="8456" max="8456" width="11.7109375" style="33" customWidth="1"/>
    <col min="8457" max="8457" width="2.42578125" style="33" customWidth="1"/>
    <col min="8458" max="8458" width="11.7109375" style="33" customWidth="1"/>
    <col min="8459" max="8459" width="2.28515625" style="33" customWidth="1"/>
    <col min="8460" max="8460" width="10.85546875" style="33" customWidth="1"/>
    <col min="8461" max="8461" width="2.28515625" style="33" customWidth="1"/>
    <col min="8462" max="8462" width="11.140625" style="33" customWidth="1"/>
    <col min="8463" max="8463" width="1.85546875" style="33" customWidth="1"/>
    <col min="8464" max="8464" width="11" style="33" customWidth="1"/>
    <col min="8465" max="8465" width="0.85546875" style="33" customWidth="1"/>
    <col min="8466" max="8466" width="1.85546875" style="33" customWidth="1"/>
    <col min="8467" max="8467" width="11.85546875" style="33" bestFit="1" customWidth="1"/>
    <col min="8468" max="8468" width="15.140625" style="33" bestFit="1" customWidth="1"/>
    <col min="8469" max="8469" width="5" style="33" customWidth="1"/>
    <col min="8470" max="8470" width="10.28515625" style="33" bestFit="1" customWidth="1"/>
    <col min="8471" max="8471" width="5" style="33" customWidth="1"/>
    <col min="8472" max="8472" width="10.28515625" style="33" bestFit="1" customWidth="1"/>
    <col min="8473" max="8475" width="9" style="33"/>
    <col min="8476" max="8476" width="10.28515625" style="33" bestFit="1" customWidth="1"/>
    <col min="8477" max="8705" width="9" style="33"/>
    <col min="8706" max="8706" width="3.7109375" style="33" customWidth="1"/>
    <col min="8707" max="8707" width="4.85546875" style="33" customWidth="1"/>
    <col min="8708" max="8708" width="5.28515625" style="33" customWidth="1"/>
    <col min="8709" max="8709" width="31.140625" style="33" customWidth="1"/>
    <col min="8710" max="8710" width="7.7109375" style="33" customWidth="1"/>
    <col min="8711" max="8711" width="2.28515625" style="33" customWidth="1"/>
    <col min="8712" max="8712" width="11.7109375" style="33" customWidth="1"/>
    <col min="8713" max="8713" width="2.42578125" style="33" customWidth="1"/>
    <col min="8714" max="8714" width="11.7109375" style="33" customWidth="1"/>
    <col min="8715" max="8715" width="2.28515625" style="33" customWidth="1"/>
    <col min="8716" max="8716" width="10.85546875" style="33" customWidth="1"/>
    <col min="8717" max="8717" width="2.28515625" style="33" customWidth="1"/>
    <col min="8718" max="8718" width="11.140625" style="33" customWidth="1"/>
    <col min="8719" max="8719" width="1.85546875" style="33" customWidth="1"/>
    <col min="8720" max="8720" width="11" style="33" customWidth="1"/>
    <col min="8721" max="8721" width="0.85546875" style="33" customWidth="1"/>
    <col min="8722" max="8722" width="1.85546875" style="33" customWidth="1"/>
    <col min="8723" max="8723" width="11.85546875" style="33" bestFit="1" customWidth="1"/>
    <col min="8724" max="8724" width="15.140625" style="33" bestFit="1" customWidth="1"/>
    <col min="8725" max="8725" width="5" style="33" customWidth="1"/>
    <col min="8726" max="8726" width="10.28515625" style="33" bestFit="1" customWidth="1"/>
    <col min="8727" max="8727" width="5" style="33" customWidth="1"/>
    <col min="8728" max="8728" width="10.28515625" style="33" bestFit="1" customWidth="1"/>
    <col min="8729" max="8731" width="9" style="33"/>
    <col min="8732" max="8732" width="10.28515625" style="33" bestFit="1" customWidth="1"/>
    <col min="8733" max="8961" width="9" style="33"/>
    <col min="8962" max="8962" width="3.7109375" style="33" customWidth="1"/>
    <col min="8963" max="8963" width="4.85546875" style="33" customWidth="1"/>
    <col min="8964" max="8964" width="5.28515625" style="33" customWidth="1"/>
    <col min="8965" max="8965" width="31.140625" style="33" customWidth="1"/>
    <col min="8966" max="8966" width="7.7109375" style="33" customWidth="1"/>
    <col min="8967" max="8967" width="2.28515625" style="33" customWidth="1"/>
    <col min="8968" max="8968" width="11.7109375" style="33" customWidth="1"/>
    <col min="8969" max="8969" width="2.42578125" style="33" customWidth="1"/>
    <col min="8970" max="8970" width="11.7109375" style="33" customWidth="1"/>
    <col min="8971" max="8971" width="2.28515625" style="33" customWidth="1"/>
    <col min="8972" max="8972" width="10.85546875" style="33" customWidth="1"/>
    <col min="8973" max="8973" width="2.28515625" style="33" customWidth="1"/>
    <col min="8974" max="8974" width="11.140625" style="33" customWidth="1"/>
    <col min="8975" max="8975" width="1.85546875" style="33" customWidth="1"/>
    <col min="8976" max="8976" width="11" style="33" customWidth="1"/>
    <col min="8977" max="8977" width="0.85546875" style="33" customWidth="1"/>
    <col min="8978" max="8978" width="1.85546875" style="33" customWidth="1"/>
    <col min="8979" max="8979" width="11.85546875" style="33" bestFit="1" customWidth="1"/>
    <col min="8980" max="8980" width="15.140625" style="33" bestFit="1" customWidth="1"/>
    <col min="8981" max="8981" width="5" style="33" customWidth="1"/>
    <col min="8982" max="8982" width="10.28515625" style="33" bestFit="1" customWidth="1"/>
    <col min="8983" max="8983" width="5" style="33" customWidth="1"/>
    <col min="8984" max="8984" width="10.28515625" style="33" bestFit="1" customWidth="1"/>
    <col min="8985" max="8987" width="9" style="33"/>
    <col min="8988" max="8988" width="10.28515625" style="33" bestFit="1" customWidth="1"/>
    <col min="8989" max="9217" width="9" style="33"/>
    <col min="9218" max="9218" width="3.7109375" style="33" customWidth="1"/>
    <col min="9219" max="9219" width="4.85546875" style="33" customWidth="1"/>
    <col min="9220" max="9220" width="5.28515625" style="33" customWidth="1"/>
    <col min="9221" max="9221" width="31.140625" style="33" customWidth="1"/>
    <col min="9222" max="9222" width="7.7109375" style="33" customWidth="1"/>
    <col min="9223" max="9223" width="2.28515625" style="33" customWidth="1"/>
    <col min="9224" max="9224" width="11.7109375" style="33" customWidth="1"/>
    <col min="9225" max="9225" width="2.42578125" style="33" customWidth="1"/>
    <col min="9226" max="9226" width="11.7109375" style="33" customWidth="1"/>
    <col min="9227" max="9227" width="2.28515625" style="33" customWidth="1"/>
    <col min="9228" max="9228" width="10.85546875" style="33" customWidth="1"/>
    <col min="9229" max="9229" width="2.28515625" style="33" customWidth="1"/>
    <col min="9230" max="9230" width="11.140625" style="33" customWidth="1"/>
    <col min="9231" max="9231" width="1.85546875" style="33" customWidth="1"/>
    <col min="9232" max="9232" width="11" style="33" customWidth="1"/>
    <col min="9233" max="9233" width="0.85546875" style="33" customWidth="1"/>
    <col min="9234" max="9234" width="1.85546875" style="33" customWidth="1"/>
    <col min="9235" max="9235" width="11.85546875" style="33" bestFit="1" customWidth="1"/>
    <col min="9236" max="9236" width="15.140625" style="33" bestFit="1" customWidth="1"/>
    <col min="9237" max="9237" width="5" style="33" customWidth="1"/>
    <col min="9238" max="9238" width="10.28515625" style="33" bestFit="1" customWidth="1"/>
    <col min="9239" max="9239" width="5" style="33" customWidth="1"/>
    <col min="9240" max="9240" width="10.28515625" style="33" bestFit="1" customWidth="1"/>
    <col min="9241" max="9243" width="9" style="33"/>
    <col min="9244" max="9244" width="10.28515625" style="33" bestFit="1" customWidth="1"/>
    <col min="9245" max="9473" width="9" style="33"/>
    <col min="9474" max="9474" width="3.7109375" style="33" customWidth="1"/>
    <col min="9475" max="9475" width="4.85546875" style="33" customWidth="1"/>
    <col min="9476" max="9476" width="5.28515625" style="33" customWidth="1"/>
    <col min="9477" max="9477" width="31.140625" style="33" customWidth="1"/>
    <col min="9478" max="9478" width="7.7109375" style="33" customWidth="1"/>
    <col min="9479" max="9479" width="2.28515625" style="33" customWidth="1"/>
    <col min="9480" max="9480" width="11.7109375" style="33" customWidth="1"/>
    <col min="9481" max="9481" width="2.42578125" style="33" customWidth="1"/>
    <col min="9482" max="9482" width="11.7109375" style="33" customWidth="1"/>
    <col min="9483" max="9483" width="2.28515625" style="33" customWidth="1"/>
    <col min="9484" max="9484" width="10.85546875" style="33" customWidth="1"/>
    <col min="9485" max="9485" width="2.28515625" style="33" customWidth="1"/>
    <col min="9486" max="9486" width="11.140625" style="33" customWidth="1"/>
    <col min="9487" max="9487" width="1.85546875" style="33" customWidth="1"/>
    <col min="9488" max="9488" width="11" style="33" customWidth="1"/>
    <col min="9489" max="9489" width="0.85546875" style="33" customWidth="1"/>
    <col min="9490" max="9490" width="1.85546875" style="33" customWidth="1"/>
    <col min="9491" max="9491" width="11.85546875" style="33" bestFit="1" customWidth="1"/>
    <col min="9492" max="9492" width="15.140625" style="33" bestFit="1" customWidth="1"/>
    <col min="9493" max="9493" width="5" style="33" customWidth="1"/>
    <col min="9494" max="9494" width="10.28515625" style="33" bestFit="1" customWidth="1"/>
    <col min="9495" max="9495" width="5" style="33" customWidth="1"/>
    <col min="9496" max="9496" width="10.28515625" style="33" bestFit="1" customWidth="1"/>
    <col min="9497" max="9499" width="9" style="33"/>
    <col min="9500" max="9500" width="10.28515625" style="33" bestFit="1" customWidth="1"/>
    <col min="9501" max="9729" width="9" style="33"/>
    <col min="9730" max="9730" width="3.7109375" style="33" customWidth="1"/>
    <col min="9731" max="9731" width="4.85546875" style="33" customWidth="1"/>
    <col min="9732" max="9732" width="5.28515625" style="33" customWidth="1"/>
    <col min="9733" max="9733" width="31.140625" style="33" customWidth="1"/>
    <col min="9734" max="9734" width="7.7109375" style="33" customWidth="1"/>
    <col min="9735" max="9735" width="2.28515625" style="33" customWidth="1"/>
    <col min="9736" max="9736" width="11.7109375" style="33" customWidth="1"/>
    <col min="9737" max="9737" width="2.42578125" style="33" customWidth="1"/>
    <col min="9738" max="9738" width="11.7109375" style="33" customWidth="1"/>
    <col min="9739" max="9739" width="2.28515625" style="33" customWidth="1"/>
    <col min="9740" max="9740" width="10.85546875" style="33" customWidth="1"/>
    <col min="9741" max="9741" width="2.28515625" style="33" customWidth="1"/>
    <col min="9742" max="9742" width="11.140625" style="33" customWidth="1"/>
    <col min="9743" max="9743" width="1.85546875" style="33" customWidth="1"/>
    <col min="9744" max="9744" width="11" style="33" customWidth="1"/>
    <col min="9745" max="9745" width="0.85546875" style="33" customWidth="1"/>
    <col min="9746" max="9746" width="1.85546875" style="33" customWidth="1"/>
    <col min="9747" max="9747" width="11.85546875" style="33" bestFit="1" customWidth="1"/>
    <col min="9748" max="9748" width="15.140625" style="33" bestFit="1" customWidth="1"/>
    <col min="9749" max="9749" width="5" style="33" customWidth="1"/>
    <col min="9750" max="9750" width="10.28515625" style="33" bestFit="1" customWidth="1"/>
    <col min="9751" max="9751" width="5" style="33" customWidth="1"/>
    <col min="9752" max="9752" width="10.28515625" style="33" bestFit="1" customWidth="1"/>
    <col min="9753" max="9755" width="9" style="33"/>
    <col min="9756" max="9756" width="10.28515625" style="33" bestFit="1" customWidth="1"/>
    <col min="9757" max="9985" width="9" style="33"/>
    <col min="9986" max="9986" width="3.7109375" style="33" customWidth="1"/>
    <col min="9987" max="9987" width="4.85546875" style="33" customWidth="1"/>
    <col min="9988" max="9988" width="5.28515625" style="33" customWidth="1"/>
    <col min="9989" max="9989" width="31.140625" style="33" customWidth="1"/>
    <col min="9990" max="9990" width="7.7109375" style="33" customWidth="1"/>
    <col min="9991" max="9991" width="2.28515625" style="33" customWidth="1"/>
    <col min="9992" max="9992" width="11.7109375" style="33" customWidth="1"/>
    <col min="9993" max="9993" width="2.42578125" style="33" customWidth="1"/>
    <col min="9994" max="9994" width="11.7109375" style="33" customWidth="1"/>
    <col min="9995" max="9995" width="2.28515625" style="33" customWidth="1"/>
    <col min="9996" max="9996" width="10.85546875" style="33" customWidth="1"/>
    <col min="9997" max="9997" width="2.28515625" style="33" customWidth="1"/>
    <col min="9998" max="9998" width="11.140625" style="33" customWidth="1"/>
    <col min="9999" max="9999" width="1.85546875" style="33" customWidth="1"/>
    <col min="10000" max="10000" width="11" style="33" customWidth="1"/>
    <col min="10001" max="10001" width="0.85546875" style="33" customWidth="1"/>
    <col min="10002" max="10002" width="1.85546875" style="33" customWidth="1"/>
    <col min="10003" max="10003" width="11.85546875" style="33" bestFit="1" customWidth="1"/>
    <col min="10004" max="10004" width="15.140625" style="33" bestFit="1" customWidth="1"/>
    <col min="10005" max="10005" width="5" style="33" customWidth="1"/>
    <col min="10006" max="10006" width="10.28515625" style="33" bestFit="1" customWidth="1"/>
    <col min="10007" max="10007" width="5" style="33" customWidth="1"/>
    <col min="10008" max="10008" width="10.28515625" style="33" bestFit="1" customWidth="1"/>
    <col min="10009" max="10011" width="9" style="33"/>
    <col min="10012" max="10012" width="10.28515625" style="33" bestFit="1" customWidth="1"/>
    <col min="10013" max="10241" width="9" style="33"/>
    <col min="10242" max="10242" width="3.7109375" style="33" customWidth="1"/>
    <col min="10243" max="10243" width="4.85546875" style="33" customWidth="1"/>
    <col min="10244" max="10244" width="5.28515625" style="33" customWidth="1"/>
    <col min="10245" max="10245" width="31.140625" style="33" customWidth="1"/>
    <col min="10246" max="10246" width="7.7109375" style="33" customWidth="1"/>
    <col min="10247" max="10247" width="2.28515625" style="33" customWidth="1"/>
    <col min="10248" max="10248" width="11.7109375" style="33" customWidth="1"/>
    <col min="10249" max="10249" width="2.42578125" style="33" customWidth="1"/>
    <col min="10250" max="10250" width="11.7109375" style="33" customWidth="1"/>
    <col min="10251" max="10251" width="2.28515625" style="33" customWidth="1"/>
    <col min="10252" max="10252" width="10.85546875" style="33" customWidth="1"/>
    <col min="10253" max="10253" width="2.28515625" style="33" customWidth="1"/>
    <col min="10254" max="10254" width="11.140625" style="33" customWidth="1"/>
    <col min="10255" max="10255" width="1.85546875" style="33" customWidth="1"/>
    <col min="10256" max="10256" width="11" style="33" customWidth="1"/>
    <col min="10257" max="10257" width="0.85546875" style="33" customWidth="1"/>
    <col min="10258" max="10258" width="1.85546875" style="33" customWidth="1"/>
    <col min="10259" max="10259" width="11.85546875" style="33" bestFit="1" customWidth="1"/>
    <col min="10260" max="10260" width="15.140625" style="33" bestFit="1" customWidth="1"/>
    <col min="10261" max="10261" width="5" style="33" customWidth="1"/>
    <col min="10262" max="10262" width="10.28515625" style="33" bestFit="1" customWidth="1"/>
    <col min="10263" max="10263" width="5" style="33" customWidth="1"/>
    <col min="10264" max="10264" width="10.28515625" style="33" bestFit="1" customWidth="1"/>
    <col min="10265" max="10267" width="9" style="33"/>
    <col min="10268" max="10268" width="10.28515625" style="33" bestFit="1" customWidth="1"/>
    <col min="10269" max="10497" width="9" style="33"/>
    <col min="10498" max="10498" width="3.7109375" style="33" customWidth="1"/>
    <col min="10499" max="10499" width="4.85546875" style="33" customWidth="1"/>
    <col min="10500" max="10500" width="5.28515625" style="33" customWidth="1"/>
    <col min="10501" max="10501" width="31.140625" style="33" customWidth="1"/>
    <col min="10502" max="10502" width="7.7109375" style="33" customWidth="1"/>
    <col min="10503" max="10503" width="2.28515625" style="33" customWidth="1"/>
    <col min="10504" max="10504" width="11.7109375" style="33" customWidth="1"/>
    <col min="10505" max="10505" width="2.42578125" style="33" customWidth="1"/>
    <col min="10506" max="10506" width="11.7109375" style="33" customWidth="1"/>
    <col min="10507" max="10507" width="2.28515625" style="33" customWidth="1"/>
    <col min="10508" max="10508" width="10.85546875" style="33" customWidth="1"/>
    <col min="10509" max="10509" width="2.28515625" style="33" customWidth="1"/>
    <col min="10510" max="10510" width="11.140625" style="33" customWidth="1"/>
    <col min="10511" max="10511" width="1.85546875" style="33" customWidth="1"/>
    <col min="10512" max="10512" width="11" style="33" customWidth="1"/>
    <col min="10513" max="10513" width="0.85546875" style="33" customWidth="1"/>
    <col min="10514" max="10514" width="1.85546875" style="33" customWidth="1"/>
    <col min="10515" max="10515" width="11.85546875" style="33" bestFit="1" customWidth="1"/>
    <col min="10516" max="10516" width="15.140625" style="33" bestFit="1" customWidth="1"/>
    <col min="10517" max="10517" width="5" style="33" customWidth="1"/>
    <col min="10518" max="10518" width="10.28515625" style="33" bestFit="1" customWidth="1"/>
    <col min="10519" max="10519" width="5" style="33" customWidth="1"/>
    <col min="10520" max="10520" width="10.28515625" style="33" bestFit="1" customWidth="1"/>
    <col min="10521" max="10523" width="9" style="33"/>
    <col min="10524" max="10524" width="10.28515625" style="33" bestFit="1" customWidth="1"/>
    <col min="10525" max="10753" width="9" style="33"/>
    <col min="10754" max="10754" width="3.7109375" style="33" customWidth="1"/>
    <col min="10755" max="10755" width="4.85546875" style="33" customWidth="1"/>
    <col min="10756" max="10756" width="5.28515625" style="33" customWidth="1"/>
    <col min="10757" max="10757" width="31.140625" style="33" customWidth="1"/>
    <col min="10758" max="10758" width="7.7109375" style="33" customWidth="1"/>
    <col min="10759" max="10759" width="2.28515625" style="33" customWidth="1"/>
    <col min="10760" max="10760" width="11.7109375" style="33" customWidth="1"/>
    <col min="10761" max="10761" width="2.42578125" style="33" customWidth="1"/>
    <col min="10762" max="10762" width="11.7109375" style="33" customWidth="1"/>
    <col min="10763" max="10763" width="2.28515625" style="33" customWidth="1"/>
    <col min="10764" max="10764" width="10.85546875" style="33" customWidth="1"/>
    <col min="10765" max="10765" width="2.28515625" style="33" customWidth="1"/>
    <col min="10766" max="10766" width="11.140625" style="33" customWidth="1"/>
    <col min="10767" max="10767" width="1.85546875" style="33" customWidth="1"/>
    <col min="10768" max="10768" width="11" style="33" customWidth="1"/>
    <col min="10769" max="10769" width="0.85546875" style="33" customWidth="1"/>
    <col min="10770" max="10770" width="1.85546875" style="33" customWidth="1"/>
    <col min="10771" max="10771" width="11.85546875" style="33" bestFit="1" customWidth="1"/>
    <col min="10772" max="10772" width="15.140625" style="33" bestFit="1" customWidth="1"/>
    <col min="10773" max="10773" width="5" style="33" customWidth="1"/>
    <col min="10774" max="10774" width="10.28515625" style="33" bestFit="1" customWidth="1"/>
    <col min="10775" max="10775" width="5" style="33" customWidth="1"/>
    <col min="10776" max="10776" width="10.28515625" style="33" bestFit="1" customWidth="1"/>
    <col min="10777" max="10779" width="9" style="33"/>
    <col min="10780" max="10780" width="10.28515625" style="33" bestFit="1" customWidth="1"/>
    <col min="10781" max="11009" width="9" style="33"/>
    <col min="11010" max="11010" width="3.7109375" style="33" customWidth="1"/>
    <col min="11011" max="11011" width="4.85546875" style="33" customWidth="1"/>
    <col min="11012" max="11012" width="5.28515625" style="33" customWidth="1"/>
    <col min="11013" max="11013" width="31.140625" style="33" customWidth="1"/>
    <col min="11014" max="11014" width="7.7109375" style="33" customWidth="1"/>
    <col min="11015" max="11015" width="2.28515625" style="33" customWidth="1"/>
    <col min="11016" max="11016" width="11.7109375" style="33" customWidth="1"/>
    <col min="11017" max="11017" width="2.42578125" style="33" customWidth="1"/>
    <col min="11018" max="11018" width="11.7109375" style="33" customWidth="1"/>
    <col min="11019" max="11019" width="2.28515625" style="33" customWidth="1"/>
    <col min="11020" max="11020" width="10.85546875" style="33" customWidth="1"/>
    <col min="11021" max="11021" width="2.28515625" style="33" customWidth="1"/>
    <col min="11022" max="11022" width="11.140625" style="33" customWidth="1"/>
    <col min="11023" max="11023" width="1.85546875" style="33" customWidth="1"/>
    <col min="11024" max="11024" width="11" style="33" customWidth="1"/>
    <col min="11025" max="11025" width="0.85546875" style="33" customWidth="1"/>
    <col min="11026" max="11026" width="1.85546875" style="33" customWidth="1"/>
    <col min="11027" max="11027" width="11.85546875" style="33" bestFit="1" customWidth="1"/>
    <col min="11028" max="11028" width="15.140625" style="33" bestFit="1" customWidth="1"/>
    <col min="11029" max="11029" width="5" style="33" customWidth="1"/>
    <col min="11030" max="11030" width="10.28515625" style="33" bestFit="1" customWidth="1"/>
    <col min="11031" max="11031" width="5" style="33" customWidth="1"/>
    <col min="11032" max="11032" width="10.28515625" style="33" bestFit="1" customWidth="1"/>
    <col min="11033" max="11035" width="9" style="33"/>
    <col min="11036" max="11036" width="10.28515625" style="33" bestFit="1" customWidth="1"/>
    <col min="11037" max="11265" width="9" style="33"/>
    <col min="11266" max="11266" width="3.7109375" style="33" customWidth="1"/>
    <col min="11267" max="11267" width="4.85546875" style="33" customWidth="1"/>
    <col min="11268" max="11268" width="5.28515625" style="33" customWidth="1"/>
    <col min="11269" max="11269" width="31.140625" style="33" customWidth="1"/>
    <col min="11270" max="11270" width="7.7109375" style="33" customWidth="1"/>
    <col min="11271" max="11271" width="2.28515625" style="33" customWidth="1"/>
    <col min="11272" max="11272" width="11.7109375" style="33" customWidth="1"/>
    <col min="11273" max="11273" width="2.42578125" style="33" customWidth="1"/>
    <col min="11274" max="11274" width="11.7109375" style="33" customWidth="1"/>
    <col min="11275" max="11275" width="2.28515625" style="33" customWidth="1"/>
    <col min="11276" max="11276" width="10.85546875" style="33" customWidth="1"/>
    <col min="11277" max="11277" width="2.28515625" style="33" customWidth="1"/>
    <col min="11278" max="11278" width="11.140625" style="33" customWidth="1"/>
    <col min="11279" max="11279" width="1.85546875" style="33" customWidth="1"/>
    <col min="11280" max="11280" width="11" style="33" customWidth="1"/>
    <col min="11281" max="11281" width="0.85546875" style="33" customWidth="1"/>
    <col min="11282" max="11282" width="1.85546875" style="33" customWidth="1"/>
    <col min="11283" max="11283" width="11.85546875" style="33" bestFit="1" customWidth="1"/>
    <col min="11284" max="11284" width="15.140625" style="33" bestFit="1" customWidth="1"/>
    <col min="11285" max="11285" width="5" style="33" customWidth="1"/>
    <col min="11286" max="11286" width="10.28515625" style="33" bestFit="1" customWidth="1"/>
    <col min="11287" max="11287" width="5" style="33" customWidth="1"/>
    <col min="11288" max="11288" width="10.28515625" style="33" bestFit="1" customWidth="1"/>
    <col min="11289" max="11291" width="9" style="33"/>
    <col min="11292" max="11292" width="10.28515625" style="33" bestFit="1" customWidth="1"/>
    <col min="11293" max="11521" width="9" style="33"/>
    <col min="11522" max="11522" width="3.7109375" style="33" customWidth="1"/>
    <col min="11523" max="11523" width="4.85546875" style="33" customWidth="1"/>
    <col min="11524" max="11524" width="5.28515625" style="33" customWidth="1"/>
    <col min="11525" max="11525" width="31.140625" style="33" customWidth="1"/>
    <col min="11526" max="11526" width="7.7109375" style="33" customWidth="1"/>
    <col min="11527" max="11527" width="2.28515625" style="33" customWidth="1"/>
    <col min="11528" max="11528" width="11.7109375" style="33" customWidth="1"/>
    <col min="11529" max="11529" width="2.42578125" style="33" customWidth="1"/>
    <col min="11530" max="11530" width="11.7109375" style="33" customWidth="1"/>
    <col min="11531" max="11531" width="2.28515625" style="33" customWidth="1"/>
    <col min="11532" max="11532" width="10.85546875" style="33" customWidth="1"/>
    <col min="11533" max="11533" width="2.28515625" style="33" customWidth="1"/>
    <col min="11534" max="11534" width="11.140625" style="33" customWidth="1"/>
    <col min="11535" max="11535" width="1.85546875" style="33" customWidth="1"/>
    <col min="11536" max="11536" width="11" style="33" customWidth="1"/>
    <col min="11537" max="11537" width="0.85546875" style="33" customWidth="1"/>
    <col min="11538" max="11538" width="1.85546875" style="33" customWidth="1"/>
    <col min="11539" max="11539" width="11.85546875" style="33" bestFit="1" customWidth="1"/>
    <col min="11540" max="11540" width="15.140625" style="33" bestFit="1" customWidth="1"/>
    <col min="11541" max="11541" width="5" style="33" customWidth="1"/>
    <col min="11542" max="11542" width="10.28515625" style="33" bestFit="1" customWidth="1"/>
    <col min="11543" max="11543" width="5" style="33" customWidth="1"/>
    <col min="11544" max="11544" width="10.28515625" style="33" bestFit="1" customWidth="1"/>
    <col min="11545" max="11547" width="9" style="33"/>
    <col min="11548" max="11548" width="10.28515625" style="33" bestFit="1" customWidth="1"/>
    <col min="11549" max="11777" width="9" style="33"/>
    <col min="11778" max="11778" width="3.7109375" style="33" customWidth="1"/>
    <col min="11779" max="11779" width="4.85546875" style="33" customWidth="1"/>
    <col min="11780" max="11780" width="5.28515625" style="33" customWidth="1"/>
    <col min="11781" max="11781" width="31.140625" style="33" customWidth="1"/>
    <col min="11782" max="11782" width="7.7109375" style="33" customWidth="1"/>
    <col min="11783" max="11783" width="2.28515625" style="33" customWidth="1"/>
    <col min="11784" max="11784" width="11.7109375" style="33" customWidth="1"/>
    <col min="11785" max="11785" width="2.42578125" style="33" customWidth="1"/>
    <col min="11786" max="11786" width="11.7109375" style="33" customWidth="1"/>
    <col min="11787" max="11787" width="2.28515625" style="33" customWidth="1"/>
    <col min="11788" max="11788" width="10.85546875" style="33" customWidth="1"/>
    <col min="11789" max="11789" width="2.28515625" style="33" customWidth="1"/>
    <col min="11790" max="11790" width="11.140625" style="33" customWidth="1"/>
    <col min="11791" max="11791" width="1.85546875" style="33" customWidth="1"/>
    <col min="11792" max="11792" width="11" style="33" customWidth="1"/>
    <col min="11793" max="11793" width="0.85546875" style="33" customWidth="1"/>
    <col min="11794" max="11794" width="1.85546875" style="33" customWidth="1"/>
    <col min="11795" max="11795" width="11.85546875" style="33" bestFit="1" customWidth="1"/>
    <col min="11796" max="11796" width="15.140625" style="33" bestFit="1" customWidth="1"/>
    <col min="11797" max="11797" width="5" style="33" customWidth="1"/>
    <col min="11798" max="11798" width="10.28515625" style="33" bestFit="1" customWidth="1"/>
    <col min="11799" max="11799" width="5" style="33" customWidth="1"/>
    <col min="11800" max="11800" width="10.28515625" style="33" bestFit="1" customWidth="1"/>
    <col min="11801" max="11803" width="9" style="33"/>
    <col min="11804" max="11804" width="10.28515625" style="33" bestFit="1" customWidth="1"/>
    <col min="11805" max="12033" width="9" style="33"/>
    <col min="12034" max="12034" width="3.7109375" style="33" customWidth="1"/>
    <col min="12035" max="12035" width="4.85546875" style="33" customWidth="1"/>
    <col min="12036" max="12036" width="5.28515625" style="33" customWidth="1"/>
    <col min="12037" max="12037" width="31.140625" style="33" customWidth="1"/>
    <col min="12038" max="12038" width="7.7109375" style="33" customWidth="1"/>
    <col min="12039" max="12039" width="2.28515625" style="33" customWidth="1"/>
    <col min="12040" max="12040" width="11.7109375" style="33" customWidth="1"/>
    <col min="12041" max="12041" width="2.42578125" style="33" customWidth="1"/>
    <col min="12042" max="12042" width="11.7109375" style="33" customWidth="1"/>
    <col min="12043" max="12043" width="2.28515625" style="33" customWidth="1"/>
    <col min="12044" max="12044" width="10.85546875" style="33" customWidth="1"/>
    <col min="12045" max="12045" width="2.28515625" style="33" customWidth="1"/>
    <col min="12046" max="12046" width="11.140625" style="33" customWidth="1"/>
    <col min="12047" max="12047" width="1.85546875" style="33" customWidth="1"/>
    <col min="12048" max="12048" width="11" style="33" customWidth="1"/>
    <col min="12049" max="12049" width="0.85546875" style="33" customWidth="1"/>
    <col min="12050" max="12050" width="1.85546875" style="33" customWidth="1"/>
    <col min="12051" max="12051" width="11.85546875" style="33" bestFit="1" customWidth="1"/>
    <col min="12052" max="12052" width="15.140625" style="33" bestFit="1" customWidth="1"/>
    <col min="12053" max="12053" width="5" style="33" customWidth="1"/>
    <col min="12054" max="12054" width="10.28515625" style="33" bestFit="1" customWidth="1"/>
    <col min="12055" max="12055" width="5" style="33" customWidth="1"/>
    <col min="12056" max="12056" width="10.28515625" style="33" bestFit="1" customWidth="1"/>
    <col min="12057" max="12059" width="9" style="33"/>
    <col min="12060" max="12060" width="10.28515625" style="33" bestFit="1" customWidth="1"/>
    <col min="12061" max="12289" width="9" style="33"/>
    <col min="12290" max="12290" width="3.7109375" style="33" customWidth="1"/>
    <col min="12291" max="12291" width="4.85546875" style="33" customWidth="1"/>
    <col min="12292" max="12292" width="5.28515625" style="33" customWidth="1"/>
    <col min="12293" max="12293" width="31.140625" style="33" customWidth="1"/>
    <col min="12294" max="12294" width="7.7109375" style="33" customWidth="1"/>
    <col min="12295" max="12295" width="2.28515625" style="33" customWidth="1"/>
    <col min="12296" max="12296" width="11.7109375" style="33" customWidth="1"/>
    <col min="12297" max="12297" width="2.42578125" style="33" customWidth="1"/>
    <col min="12298" max="12298" width="11.7109375" style="33" customWidth="1"/>
    <col min="12299" max="12299" width="2.28515625" style="33" customWidth="1"/>
    <col min="12300" max="12300" width="10.85546875" style="33" customWidth="1"/>
    <col min="12301" max="12301" width="2.28515625" style="33" customWidth="1"/>
    <col min="12302" max="12302" width="11.140625" style="33" customWidth="1"/>
    <col min="12303" max="12303" width="1.85546875" style="33" customWidth="1"/>
    <col min="12304" max="12304" width="11" style="33" customWidth="1"/>
    <col min="12305" max="12305" width="0.85546875" style="33" customWidth="1"/>
    <col min="12306" max="12306" width="1.85546875" style="33" customWidth="1"/>
    <col min="12307" max="12307" width="11.85546875" style="33" bestFit="1" customWidth="1"/>
    <col min="12308" max="12308" width="15.140625" style="33" bestFit="1" customWidth="1"/>
    <col min="12309" max="12309" width="5" style="33" customWidth="1"/>
    <col min="12310" max="12310" width="10.28515625" style="33" bestFit="1" customWidth="1"/>
    <col min="12311" max="12311" width="5" style="33" customWidth="1"/>
    <col min="12312" max="12312" width="10.28515625" style="33" bestFit="1" customWidth="1"/>
    <col min="12313" max="12315" width="9" style="33"/>
    <col min="12316" max="12316" width="10.28515625" style="33" bestFit="1" customWidth="1"/>
    <col min="12317" max="12545" width="9" style="33"/>
    <col min="12546" max="12546" width="3.7109375" style="33" customWidth="1"/>
    <col min="12547" max="12547" width="4.85546875" style="33" customWidth="1"/>
    <col min="12548" max="12548" width="5.28515625" style="33" customWidth="1"/>
    <col min="12549" max="12549" width="31.140625" style="33" customWidth="1"/>
    <col min="12550" max="12550" width="7.7109375" style="33" customWidth="1"/>
    <col min="12551" max="12551" width="2.28515625" style="33" customWidth="1"/>
    <col min="12552" max="12552" width="11.7109375" style="33" customWidth="1"/>
    <col min="12553" max="12553" width="2.42578125" style="33" customWidth="1"/>
    <col min="12554" max="12554" width="11.7109375" style="33" customWidth="1"/>
    <col min="12555" max="12555" width="2.28515625" style="33" customWidth="1"/>
    <col min="12556" max="12556" width="10.85546875" style="33" customWidth="1"/>
    <col min="12557" max="12557" width="2.28515625" style="33" customWidth="1"/>
    <col min="12558" max="12558" width="11.140625" style="33" customWidth="1"/>
    <col min="12559" max="12559" width="1.85546875" style="33" customWidth="1"/>
    <col min="12560" max="12560" width="11" style="33" customWidth="1"/>
    <col min="12561" max="12561" width="0.85546875" style="33" customWidth="1"/>
    <col min="12562" max="12562" width="1.85546875" style="33" customWidth="1"/>
    <col min="12563" max="12563" width="11.85546875" style="33" bestFit="1" customWidth="1"/>
    <col min="12564" max="12564" width="15.140625" style="33" bestFit="1" customWidth="1"/>
    <col min="12565" max="12565" width="5" style="33" customWidth="1"/>
    <col min="12566" max="12566" width="10.28515625" style="33" bestFit="1" customWidth="1"/>
    <col min="12567" max="12567" width="5" style="33" customWidth="1"/>
    <col min="12568" max="12568" width="10.28515625" style="33" bestFit="1" customWidth="1"/>
    <col min="12569" max="12571" width="9" style="33"/>
    <col min="12572" max="12572" width="10.28515625" style="33" bestFit="1" customWidth="1"/>
    <col min="12573" max="12801" width="9" style="33"/>
    <col min="12802" max="12802" width="3.7109375" style="33" customWidth="1"/>
    <col min="12803" max="12803" width="4.85546875" style="33" customWidth="1"/>
    <col min="12804" max="12804" width="5.28515625" style="33" customWidth="1"/>
    <col min="12805" max="12805" width="31.140625" style="33" customWidth="1"/>
    <col min="12806" max="12806" width="7.7109375" style="33" customWidth="1"/>
    <col min="12807" max="12807" width="2.28515625" style="33" customWidth="1"/>
    <col min="12808" max="12808" width="11.7109375" style="33" customWidth="1"/>
    <col min="12809" max="12809" width="2.42578125" style="33" customWidth="1"/>
    <col min="12810" max="12810" width="11.7109375" style="33" customWidth="1"/>
    <col min="12811" max="12811" width="2.28515625" style="33" customWidth="1"/>
    <col min="12812" max="12812" width="10.85546875" style="33" customWidth="1"/>
    <col min="12813" max="12813" width="2.28515625" style="33" customWidth="1"/>
    <col min="12814" max="12814" width="11.140625" style="33" customWidth="1"/>
    <col min="12815" max="12815" width="1.85546875" style="33" customWidth="1"/>
    <col min="12816" max="12816" width="11" style="33" customWidth="1"/>
    <col min="12817" max="12817" width="0.85546875" style="33" customWidth="1"/>
    <col min="12818" max="12818" width="1.85546875" style="33" customWidth="1"/>
    <col min="12819" max="12819" width="11.85546875" style="33" bestFit="1" customWidth="1"/>
    <col min="12820" max="12820" width="15.140625" style="33" bestFit="1" customWidth="1"/>
    <col min="12821" max="12821" width="5" style="33" customWidth="1"/>
    <col min="12822" max="12822" width="10.28515625" style="33" bestFit="1" customWidth="1"/>
    <col min="12823" max="12823" width="5" style="33" customWidth="1"/>
    <col min="12824" max="12824" width="10.28515625" style="33" bestFit="1" customWidth="1"/>
    <col min="12825" max="12827" width="9" style="33"/>
    <col min="12828" max="12828" width="10.28515625" style="33" bestFit="1" customWidth="1"/>
    <col min="12829" max="13057" width="9" style="33"/>
    <col min="13058" max="13058" width="3.7109375" style="33" customWidth="1"/>
    <col min="13059" max="13059" width="4.85546875" style="33" customWidth="1"/>
    <col min="13060" max="13060" width="5.28515625" style="33" customWidth="1"/>
    <col min="13061" max="13061" width="31.140625" style="33" customWidth="1"/>
    <col min="13062" max="13062" width="7.7109375" style="33" customWidth="1"/>
    <col min="13063" max="13063" width="2.28515625" style="33" customWidth="1"/>
    <col min="13064" max="13064" width="11.7109375" style="33" customWidth="1"/>
    <col min="13065" max="13065" width="2.42578125" style="33" customWidth="1"/>
    <col min="13066" max="13066" width="11.7109375" style="33" customWidth="1"/>
    <col min="13067" max="13067" width="2.28515625" style="33" customWidth="1"/>
    <col min="13068" max="13068" width="10.85546875" style="33" customWidth="1"/>
    <col min="13069" max="13069" width="2.28515625" style="33" customWidth="1"/>
    <col min="13070" max="13070" width="11.140625" style="33" customWidth="1"/>
    <col min="13071" max="13071" width="1.85546875" style="33" customWidth="1"/>
    <col min="13072" max="13072" width="11" style="33" customWidth="1"/>
    <col min="13073" max="13073" width="0.85546875" style="33" customWidth="1"/>
    <col min="13074" max="13074" width="1.85546875" style="33" customWidth="1"/>
    <col min="13075" max="13075" width="11.85546875" style="33" bestFit="1" customWidth="1"/>
    <col min="13076" max="13076" width="15.140625" style="33" bestFit="1" customWidth="1"/>
    <col min="13077" max="13077" width="5" style="33" customWidth="1"/>
    <col min="13078" max="13078" width="10.28515625" style="33" bestFit="1" customWidth="1"/>
    <col min="13079" max="13079" width="5" style="33" customWidth="1"/>
    <col min="13080" max="13080" width="10.28515625" style="33" bestFit="1" customWidth="1"/>
    <col min="13081" max="13083" width="9" style="33"/>
    <col min="13084" max="13084" width="10.28515625" style="33" bestFit="1" customWidth="1"/>
    <col min="13085" max="13313" width="9" style="33"/>
    <col min="13314" max="13314" width="3.7109375" style="33" customWidth="1"/>
    <col min="13315" max="13315" width="4.85546875" style="33" customWidth="1"/>
    <col min="13316" max="13316" width="5.28515625" style="33" customWidth="1"/>
    <col min="13317" max="13317" width="31.140625" style="33" customWidth="1"/>
    <col min="13318" max="13318" width="7.7109375" style="33" customWidth="1"/>
    <col min="13319" max="13319" width="2.28515625" style="33" customWidth="1"/>
    <col min="13320" max="13320" width="11.7109375" style="33" customWidth="1"/>
    <col min="13321" max="13321" width="2.42578125" style="33" customWidth="1"/>
    <col min="13322" max="13322" width="11.7109375" style="33" customWidth="1"/>
    <col min="13323" max="13323" width="2.28515625" style="33" customWidth="1"/>
    <col min="13324" max="13324" width="10.85546875" style="33" customWidth="1"/>
    <col min="13325" max="13325" width="2.28515625" style="33" customWidth="1"/>
    <col min="13326" max="13326" width="11.140625" style="33" customWidth="1"/>
    <col min="13327" max="13327" width="1.85546875" style="33" customWidth="1"/>
    <col min="13328" max="13328" width="11" style="33" customWidth="1"/>
    <col min="13329" max="13329" width="0.85546875" style="33" customWidth="1"/>
    <col min="13330" max="13330" width="1.85546875" style="33" customWidth="1"/>
    <col min="13331" max="13331" width="11.85546875" style="33" bestFit="1" customWidth="1"/>
    <col min="13332" max="13332" width="15.140625" style="33" bestFit="1" customWidth="1"/>
    <col min="13333" max="13333" width="5" style="33" customWidth="1"/>
    <col min="13334" max="13334" width="10.28515625" style="33" bestFit="1" customWidth="1"/>
    <col min="13335" max="13335" width="5" style="33" customWidth="1"/>
    <col min="13336" max="13336" width="10.28515625" style="33" bestFit="1" customWidth="1"/>
    <col min="13337" max="13339" width="9" style="33"/>
    <col min="13340" max="13340" width="10.28515625" style="33" bestFit="1" customWidth="1"/>
    <col min="13341" max="13569" width="9" style="33"/>
    <col min="13570" max="13570" width="3.7109375" style="33" customWidth="1"/>
    <col min="13571" max="13571" width="4.85546875" style="33" customWidth="1"/>
    <col min="13572" max="13572" width="5.28515625" style="33" customWidth="1"/>
    <col min="13573" max="13573" width="31.140625" style="33" customWidth="1"/>
    <col min="13574" max="13574" width="7.7109375" style="33" customWidth="1"/>
    <col min="13575" max="13575" width="2.28515625" style="33" customWidth="1"/>
    <col min="13576" max="13576" width="11.7109375" style="33" customWidth="1"/>
    <col min="13577" max="13577" width="2.42578125" style="33" customWidth="1"/>
    <col min="13578" max="13578" width="11.7109375" style="33" customWidth="1"/>
    <col min="13579" max="13579" width="2.28515625" style="33" customWidth="1"/>
    <col min="13580" max="13580" width="10.85546875" style="33" customWidth="1"/>
    <col min="13581" max="13581" width="2.28515625" style="33" customWidth="1"/>
    <col min="13582" max="13582" width="11.140625" style="33" customWidth="1"/>
    <col min="13583" max="13583" width="1.85546875" style="33" customWidth="1"/>
    <col min="13584" max="13584" width="11" style="33" customWidth="1"/>
    <col min="13585" max="13585" width="0.85546875" style="33" customWidth="1"/>
    <col min="13586" max="13586" width="1.85546875" style="33" customWidth="1"/>
    <col min="13587" max="13587" width="11.85546875" style="33" bestFit="1" customWidth="1"/>
    <col min="13588" max="13588" width="15.140625" style="33" bestFit="1" customWidth="1"/>
    <col min="13589" max="13589" width="5" style="33" customWidth="1"/>
    <col min="13590" max="13590" width="10.28515625" style="33" bestFit="1" customWidth="1"/>
    <col min="13591" max="13591" width="5" style="33" customWidth="1"/>
    <col min="13592" max="13592" width="10.28515625" style="33" bestFit="1" customWidth="1"/>
    <col min="13593" max="13595" width="9" style="33"/>
    <col min="13596" max="13596" width="10.28515625" style="33" bestFit="1" customWidth="1"/>
    <col min="13597" max="13825" width="9" style="33"/>
    <col min="13826" max="13826" width="3.7109375" style="33" customWidth="1"/>
    <col min="13827" max="13827" width="4.85546875" style="33" customWidth="1"/>
    <col min="13828" max="13828" width="5.28515625" style="33" customWidth="1"/>
    <col min="13829" max="13829" width="31.140625" style="33" customWidth="1"/>
    <col min="13830" max="13830" width="7.7109375" style="33" customWidth="1"/>
    <col min="13831" max="13831" width="2.28515625" style="33" customWidth="1"/>
    <col min="13832" max="13832" width="11.7109375" style="33" customWidth="1"/>
    <col min="13833" max="13833" width="2.42578125" style="33" customWidth="1"/>
    <col min="13834" max="13834" width="11.7109375" style="33" customWidth="1"/>
    <col min="13835" max="13835" width="2.28515625" style="33" customWidth="1"/>
    <col min="13836" max="13836" width="10.85546875" style="33" customWidth="1"/>
    <col min="13837" max="13837" width="2.28515625" style="33" customWidth="1"/>
    <col min="13838" max="13838" width="11.140625" style="33" customWidth="1"/>
    <col min="13839" max="13839" width="1.85546875" style="33" customWidth="1"/>
    <col min="13840" max="13840" width="11" style="33" customWidth="1"/>
    <col min="13841" max="13841" width="0.85546875" style="33" customWidth="1"/>
    <col min="13842" max="13842" width="1.85546875" style="33" customWidth="1"/>
    <col min="13843" max="13843" width="11.85546875" style="33" bestFit="1" customWidth="1"/>
    <col min="13844" max="13844" width="15.140625" style="33" bestFit="1" customWidth="1"/>
    <col min="13845" max="13845" width="5" style="33" customWidth="1"/>
    <col min="13846" max="13846" width="10.28515625" style="33" bestFit="1" customWidth="1"/>
    <col min="13847" max="13847" width="5" style="33" customWidth="1"/>
    <col min="13848" max="13848" width="10.28515625" style="33" bestFit="1" customWidth="1"/>
    <col min="13849" max="13851" width="9" style="33"/>
    <col min="13852" max="13852" width="10.28515625" style="33" bestFit="1" customWidth="1"/>
    <col min="13853" max="14081" width="9" style="33"/>
    <col min="14082" max="14082" width="3.7109375" style="33" customWidth="1"/>
    <col min="14083" max="14083" width="4.85546875" style="33" customWidth="1"/>
    <col min="14084" max="14084" width="5.28515625" style="33" customWidth="1"/>
    <col min="14085" max="14085" width="31.140625" style="33" customWidth="1"/>
    <col min="14086" max="14086" width="7.7109375" style="33" customWidth="1"/>
    <col min="14087" max="14087" width="2.28515625" style="33" customWidth="1"/>
    <col min="14088" max="14088" width="11.7109375" style="33" customWidth="1"/>
    <col min="14089" max="14089" width="2.42578125" style="33" customWidth="1"/>
    <col min="14090" max="14090" width="11.7109375" style="33" customWidth="1"/>
    <col min="14091" max="14091" width="2.28515625" style="33" customWidth="1"/>
    <col min="14092" max="14092" width="10.85546875" style="33" customWidth="1"/>
    <col min="14093" max="14093" width="2.28515625" style="33" customWidth="1"/>
    <col min="14094" max="14094" width="11.140625" style="33" customWidth="1"/>
    <col min="14095" max="14095" width="1.85546875" style="33" customWidth="1"/>
    <col min="14096" max="14096" width="11" style="33" customWidth="1"/>
    <col min="14097" max="14097" width="0.85546875" style="33" customWidth="1"/>
    <col min="14098" max="14098" width="1.85546875" style="33" customWidth="1"/>
    <col min="14099" max="14099" width="11.85546875" style="33" bestFit="1" customWidth="1"/>
    <col min="14100" max="14100" width="15.140625" style="33" bestFit="1" customWidth="1"/>
    <col min="14101" max="14101" width="5" style="33" customWidth="1"/>
    <col min="14102" max="14102" width="10.28515625" style="33" bestFit="1" customWidth="1"/>
    <col min="14103" max="14103" width="5" style="33" customWidth="1"/>
    <col min="14104" max="14104" width="10.28515625" style="33" bestFit="1" customWidth="1"/>
    <col min="14105" max="14107" width="9" style="33"/>
    <col min="14108" max="14108" width="10.28515625" style="33" bestFit="1" customWidth="1"/>
    <col min="14109" max="14337" width="9" style="33"/>
    <col min="14338" max="14338" width="3.7109375" style="33" customWidth="1"/>
    <col min="14339" max="14339" width="4.85546875" style="33" customWidth="1"/>
    <col min="14340" max="14340" width="5.28515625" style="33" customWidth="1"/>
    <col min="14341" max="14341" width="31.140625" style="33" customWidth="1"/>
    <col min="14342" max="14342" width="7.7109375" style="33" customWidth="1"/>
    <col min="14343" max="14343" width="2.28515625" style="33" customWidth="1"/>
    <col min="14344" max="14344" width="11.7109375" style="33" customWidth="1"/>
    <col min="14345" max="14345" width="2.42578125" style="33" customWidth="1"/>
    <col min="14346" max="14346" width="11.7109375" style="33" customWidth="1"/>
    <col min="14347" max="14347" width="2.28515625" style="33" customWidth="1"/>
    <col min="14348" max="14348" width="10.85546875" style="33" customWidth="1"/>
    <col min="14349" max="14349" width="2.28515625" style="33" customWidth="1"/>
    <col min="14350" max="14350" width="11.140625" style="33" customWidth="1"/>
    <col min="14351" max="14351" width="1.85546875" style="33" customWidth="1"/>
    <col min="14352" max="14352" width="11" style="33" customWidth="1"/>
    <col min="14353" max="14353" width="0.85546875" style="33" customWidth="1"/>
    <col min="14354" max="14354" width="1.85546875" style="33" customWidth="1"/>
    <col min="14355" max="14355" width="11.85546875" style="33" bestFit="1" customWidth="1"/>
    <col min="14356" max="14356" width="15.140625" style="33" bestFit="1" customWidth="1"/>
    <col min="14357" max="14357" width="5" style="33" customWidth="1"/>
    <col min="14358" max="14358" width="10.28515625" style="33" bestFit="1" customWidth="1"/>
    <col min="14359" max="14359" width="5" style="33" customWidth="1"/>
    <col min="14360" max="14360" width="10.28515625" style="33" bestFit="1" customWidth="1"/>
    <col min="14361" max="14363" width="9" style="33"/>
    <col min="14364" max="14364" width="10.28515625" style="33" bestFit="1" customWidth="1"/>
    <col min="14365" max="14593" width="9" style="33"/>
    <col min="14594" max="14594" width="3.7109375" style="33" customWidth="1"/>
    <col min="14595" max="14595" width="4.85546875" style="33" customWidth="1"/>
    <col min="14596" max="14596" width="5.28515625" style="33" customWidth="1"/>
    <col min="14597" max="14597" width="31.140625" style="33" customWidth="1"/>
    <col min="14598" max="14598" width="7.7109375" style="33" customWidth="1"/>
    <col min="14599" max="14599" width="2.28515625" style="33" customWidth="1"/>
    <col min="14600" max="14600" width="11.7109375" style="33" customWidth="1"/>
    <col min="14601" max="14601" width="2.42578125" style="33" customWidth="1"/>
    <col min="14602" max="14602" width="11.7109375" style="33" customWidth="1"/>
    <col min="14603" max="14603" width="2.28515625" style="33" customWidth="1"/>
    <col min="14604" max="14604" width="10.85546875" style="33" customWidth="1"/>
    <col min="14605" max="14605" width="2.28515625" style="33" customWidth="1"/>
    <col min="14606" max="14606" width="11.140625" style="33" customWidth="1"/>
    <col min="14607" max="14607" width="1.85546875" style="33" customWidth="1"/>
    <col min="14608" max="14608" width="11" style="33" customWidth="1"/>
    <col min="14609" max="14609" width="0.85546875" style="33" customWidth="1"/>
    <col min="14610" max="14610" width="1.85546875" style="33" customWidth="1"/>
    <col min="14611" max="14611" width="11.85546875" style="33" bestFit="1" customWidth="1"/>
    <col min="14612" max="14612" width="15.140625" style="33" bestFit="1" customWidth="1"/>
    <col min="14613" max="14613" width="5" style="33" customWidth="1"/>
    <col min="14614" max="14614" width="10.28515625" style="33" bestFit="1" customWidth="1"/>
    <col min="14615" max="14615" width="5" style="33" customWidth="1"/>
    <col min="14616" max="14616" width="10.28515625" style="33" bestFit="1" customWidth="1"/>
    <col min="14617" max="14619" width="9" style="33"/>
    <col min="14620" max="14620" width="10.28515625" style="33" bestFit="1" customWidth="1"/>
    <col min="14621" max="14849" width="9" style="33"/>
    <col min="14850" max="14850" width="3.7109375" style="33" customWidth="1"/>
    <col min="14851" max="14851" width="4.85546875" style="33" customWidth="1"/>
    <col min="14852" max="14852" width="5.28515625" style="33" customWidth="1"/>
    <col min="14853" max="14853" width="31.140625" style="33" customWidth="1"/>
    <col min="14854" max="14854" width="7.7109375" style="33" customWidth="1"/>
    <col min="14855" max="14855" width="2.28515625" style="33" customWidth="1"/>
    <col min="14856" max="14856" width="11.7109375" style="33" customWidth="1"/>
    <col min="14857" max="14857" width="2.42578125" style="33" customWidth="1"/>
    <col min="14858" max="14858" width="11.7109375" style="33" customWidth="1"/>
    <col min="14859" max="14859" width="2.28515625" style="33" customWidth="1"/>
    <col min="14860" max="14860" width="10.85546875" style="33" customWidth="1"/>
    <col min="14861" max="14861" width="2.28515625" style="33" customWidth="1"/>
    <col min="14862" max="14862" width="11.140625" style="33" customWidth="1"/>
    <col min="14863" max="14863" width="1.85546875" style="33" customWidth="1"/>
    <col min="14864" max="14864" width="11" style="33" customWidth="1"/>
    <col min="14865" max="14865" width="0.85546875" style="33" customWidth="1"/>
    <col min="14866" max="14866" width="1.85546875" style="33" customWidth="1"/>
    <col min="14867" max="14867" width="11.85546875" style="33" bestFit="1" customWidth="1"/>
    <col min="14868" max="14868" width="15.140625" style="33" bestFit="1" customWidth="1"/>
    <col min="14869" max="14869" width="5" style="33" customWidth="1"/>
    <col min="14870" max="14870" width="10.28515625" style="33" bestFit="1" customWidth="1"/>
    <col min="14871" max="14871" width="5" style="33" customWidth="1"/>
    <col min="14872" max="14872" width="10.28515625" style="33" bestFit="1" customWidth="1"/>
    <col min="14873" max="14875" width="9" style="33"/>
    <col min="14876" max="14876" width="10.28515625" style="33" bestFit="1" customWidth="1"/>
    <col min="14877" max="15105" width="9" style="33"/>
    <col min="15106" max="15106" width="3.7109375" style="33" customWidth="1"/>
    <col min="15107" max="15107" width="4.85546875" style="33" customWidth="1"/>
    <col min="15108" max="15108" width="5.28515625" style="33" customWidth="1"/>
    <col min="15109" max="15109" width="31.140625" style="33" customWidth="1"/>
    <col min="15110" max="15110" width="7.7109375" style="33" customWidth="1"/>
    <col min="15111" max="15111" width="2.28515625" style="33" customWidth="1"/>
    <col min="15112" max="15112" width="11.7109375" style="33" customWidth="1"/>
    <col min="15113" max="15113" width="2.42578125" style="33" customWidth="1"/>
    <col min="15114" max="15114" width="11.7109375" style="33" customWidth="1"/>
    <col min="15115" max="15115" width="2.28515625" style="33" customWidth="1"/>
    <col min="15116" max="15116" width="10.85546875" style="33" customWidth="1"/>
    <col min="15117" max="15117" width="2.28515625" style="33" customWidth="1"/>
    <col min="15118" max="15118" width="11.140625" style="33" customWidth="1"/>
    <col min="15119" max="15119" width="1.85546875" style="33" customWidth="1"/>
    <col min="15120" max="15120" width="11" style="33" customWidth="1"/>
    <col min="15121" max="15121" width="0.85546875" style="33" customWidth="1"/>
    <col min="15122" max="15122" width="1.85546875" style="33" customWidth="1"/>
    <col min="15123" max="15123" width="11.85546875" style="33" bestFit="1" customWidth="1"/>
    <col min="15124" max="15124" width="15.140625" style="33" bestFit="1" customWidth="1"/>
    <col min="15125" max="15125" width="5" style="33" customWidth="1"/>
    <col min="15126" max="15126" width="10.28515625" style="33" bestFit="1" customWidth="1"/>
    <col min="15127" max="15127" width="5" style="33" customWidth="1"/>
    <col min="15128" max="15128" width="10.28515625" style="33" bestFit="1" customWidth="1"/>
    <col min="15129" max="15131" width="9" style="33"/>
    <col min="15132" max="15132" width="10.28515625" style="33" bestFit="1" customWidth="1"/>
    <col min="15133" max="15361" width="9" style="33"/>
    <col min="15362" max="15362" width="3.7109375" style="33" customWidth="1"/>
    <col min="15363" max="15363" width="4.85546875" style="33" customWidth="1"/>
    <col min="15364" max="15364" width="5.28515625" style="33" customWidth="1"/>
    <col min="15365" max="15365" width="31.140625" style="33" customWidth="1"/>
    <col min="15366" max="15366" width="7.7109375" style="33" customWidth="1"/>
    <col min="15367" max="15367" width="2.28515625" style="33" customWidth="1"/>
    <col min="15368" max="15368" width="11.7109375" style="33" customWidth="1"/>
    <col min="15369" max="15369" width="2.42578125" style="33" customWidth="1"/>
    <col min="15370" max="15370" width="11.7109375" style="33" customWidth="1"/>
    <col min="15371" max="15371" width="2.28515625" style="33" customWidth="1"/>
    <col min="15372" max="15372" width="10.85546875" style="33" customWidth="1"/>
    <col min="15373" max="15373" width="2.28515625" style="33" customWidth="1"/>
    <col min="15374" max="15374" width="11.140625" style="33" customWidth="1"/>
    <col min="15375" max="15375" width="1.85546875" style="33" customWidth="1"/>
    <col min="15376" max="15376" width="11" style="33" customWidth="1"/>
    <col min="15377" max="15377" width="0.85546875" style="33" customWidth="1"/>
    <col min="15378" max="15378" width="1.85546875" style="33" customWidth="1"/>
    <col min="15379" max="15379" width="11.85546875" style="33" bestFit="1" customWidth="1"/>
    <col min="15380" max="15380" width="15.140625" style="33" bestFit="1" customWidth="1"/>
    <col min="15381" max="15381" width="5" style="33" customWidth="1"/>
    <col min="15382" max="15382" width="10.28515625" style="33" bestFit="1" customWidth="1"/>
    <col min="15383" max="15383" width="5" style="33" customWidth="1"/>
    <col min="15384" max="15384" width="10.28515625" style="33" bestFit="1" customWidth="1"/>
    <col min="15385" max="15387" width="9" style="33"/>
    <col min="15388" max="15388" width="10.28515625" style="33" bestFit="1" customWidth="1"/>
    <col min="15389" max="15617" width="9" style="33"/>
    <col min="15618" max="15618" width="3.7109375" style="33" customWidth="1"/>
    <col min="15619" max="15619" width="4.85546875" style="33" customWidth="1"/>
    <col min="15620" max="15620" width="5.28515625" style="33" customWidth="1"/>
    <col min="15621" max="15621" width="31.140625" style="33" customWidth="1"/>
    <col min="15622" max="15622" width="7.7109375" style="33" customWidth="1"/>
    <col min="15623" max="15623" width="2.28515625" style="33" customWidth="1"/>
    <col min="15624" max="15624" width="11.7109375" style="33" customWidth="1"/>
    <col min="15625" max="15625" width="2.42578125" style="33" customWidth="1"/>
    <col min="15626" max="15626" width="11.7109375" style="33" customWidth="1"/>
    <col min="15627" max="15627" width="2.28515625" style="33" customWidth="1"/>
    <col min="15628" max="15628" width="10.85546875" style="33" customWidth="1"/>
    <col min="15629" max="15629" width="2.28515625" style="33" customWidth="1"/>
    <col min="15630" max="15630" width="11.140625" style="33" customWidth="1"/>
    <col min="15631" max="15631" width="1.85546875" style="33" customWidth="1"/>
    <col min="15632" max="15632" width="11" style="33" customWidth="1"/>
    <col min="15633" max="15633" width="0.85546875" style="33" customWidth="1"/>
    <col min="15634" max="15634" width="1.85546875" style="33" customWidth="1"/>
    <col min="15635" max="15635" width="11.85546875" style="33" bestFit="1" customWidth="1"/>
    <col min="15636" max="15636" width="15.140625" style="33" bestFit="1" customWidth="1"/>
    <col min="15637" max="15637" width="5" style="33" customWidth="1"/>
    <col min="15638" max="15638" width="10.28515625" style="33" bestFit="1" customWidth="1"/>
    <col min="15639" max="15639" width="5" style="33" customWidth="1"/>
    <col min="15640" max="15640" width="10.28515625" style="33" bestFit="1" customWidth="1"/>
    <col min="15641" max="15643" width="9" style="33"/>
    <col min="15644" max="15644" width="10.28515625" style="33" bestFit="1" customWidth="1"/>
    <col min="15645" max="15873" width="9" style="33"/>
    <col min="15874" max="15874" width="3.7109375" style="33" customWidth="1"/>
    <col min="15875" max="15875" width="4.85546875" style="33" customWidth="1"/>
    <col min="15876" max="15876" width="5.28515625" style="33" customWidth="1"/>
    <col min="15877" max="15877" width="31.140625" style="33" customWidth="1"/>
    <col min="15878" max="15878" width="7.7109375" style="33" customWidth="1"/>
    <col min="15879" max="15879" width="2.28515625" style="33" customWidth="1"/>
    <col min="15880" max="15880" width="11.7109375" style="33" customWidth="1"/>
    <col min="15881" max="15881" width="2.42578125" style="33" customWidth="1"/>
    <col min="15882" max="15882" width="11.7109375" style="33" customWidth="1"/>
    <col min="15883" max="15883" width="2.28515625" style="33" customWidth="1"/>
    <col min="15884" max="15884" width="10.85546875" style="33" customWidth="1"/>
    <col min="15885" max="15885" width="2.28515625" style="33" customWidth="1"/>
    <col min="15886" max="15886" width="11.140625" style="33" customWidth="1"/>
    <col min="15887" max="15887" width="1.85546875" style="33" customWidth="1"/>
    <col min="15888" max="15888" width="11" style="33" customWidth="1"/>
    <col min="15889" max="15889" width="0.85546875" style="33" customWidth="1"/>
    <col min="15890" max="15890" width="1.85546875" style="33" customWidth="1"/>
    <col min="15891" max="15891" width="11.85546875" style="33" bestFit="1" customWidth="1"/>
    <col min="15892" max="15892" width="15.140625" style="33" bestFit="1" customWidth="1"/>
    <col min="15893" max="15893" width="5" style="33" customWidth="1"/>
    <col min="15894" max="15894" width="10.28515625" style="33" bestFit="1" customWidth="1"/>
    <col min="15895" max="15895" width="5" style="33" customWidth="1"/>
    <col min="15896" max="15896" width="10.28515625" style="33" bestFit="1" customWidth="1"/>
    <col min="15897" max="15899" width="9" style="33"/>
    <col min="15900" max="15900" width="10.28515625" style="33" bestFit="1" customWidth="1"/>
    <col min="15901" max="16129" width="9" style="33"/>
    <col min="16130" max="16130" width="3.7109375" style="33" customWidth="1"/>
    <col min="16131" max="16131" width="4.85546875" style="33" customWidth="1"/>
    <col min="16132" max="16132" width="5.28515625" style="33" customWidth="1"/>
    <col min="16133" max="16133" width="31.140625" style="33" customWidth="1"/>
    <col min="16134" max="16134" width="7.7109375" style="33" customWidth="1"/>
    <col min="16135" max="16135" width="2.28515625" style="33" customWidth="1"/>
    <col min="16136" max="16136" width="11.7109375" style="33" customWidth="1"/>
    <col min="16137" max="16137" width="2.42578125" style="33" customWidth="1"/>
    <col min="16138" max="16138" width="11.7109375" style="33" customWidth="1"/>
    <col min="16139" max="16139" width="2.28515625" style="33" customWidth="1"/>
    <col min="16140" max="16140" width="10.85546875" style="33" customWidth="1"/>
    <col min="16141" max="16141" width="2.28515625" style="33" customWidth="1"/>
    <col min="16142" max="16142" width="11.140625" style="33" customWidth="1"/>
    <col min="16143" max="16143" width="1.85546875" style="33" customWidth="1"/>
    <col min="16144" max="16144" width="11" style="33" customWidth="1"/>
    <col min="16145" max="16145" width="0.85546875" style="33" customWidth="1"/>
    <col min="16146" max="16146" width="1.85546875" style="33" customWidth="1"/>
    <col min="16147" max="16147" width="11.85546875" style="33" bestFit="1" customWidth="1"/>
    <col min="16148" max="16148" width="15.140625" style="33" bestFit="1" customWidth="1"/>
    <col min="16149" max="16149" width="5" style="33" customWidth="1"/>
    <col min="16150" max="16150" width="10.28515625" style="33" bestFit="1" customWidth="1"/>
    <col min="16151" max="16151" width="5" style="33" customWidth="1"/>
    <col min="16152" max="16152" width="10.28515625" style="33" bestFit="1" customWidth="1"/>
    <col min="16153" max="16155" width="9" style="33"/>
    <col min="16156" max="16156" width="10.28515625" style="33" bestFit="1" customWidth="1"/>
    <col min="16157" max="16383" width="9" style="33"/>
    <col min="16384" max="16384" width="9" style="33" customWidth="1"/>
  </cols>
  <sheetData>
    <row r="1" spans="1:22" s="51" customFormat="1" ht="21" x14ac:dyDescent="0.5">
      <c r="A1" s="929" t="str">
        <f>'سر برگ صفحات'!A1</f>
        <v>شرکت نمونه (سهامی عام)</v>
      </c>
      <c r="B1" s="929"/>
      <c r="C1" s="929"/>
      <c r="D1" s="929"/>
      <c r="E1" s="929"/>
      <c r="F1" s="929"/>
      <c r="G1" s="929"/>
      <c r="H1" s="929"/>
      <c r="I1" s="929"/>
      <c r="J1" s="929"/>
      <c r="K1" s="929"/>
      <c r="L1" s="929"/>
      <c r="M1" s="929"/>
      <c r="N1" s="929"/>
      <c r="O1" s="929"/>
      <c r="P1" s="929"/>
      <c r="Q1" s="929"/>
      <c r="R1" s="49"/>
      <c r="S1" s="50"/>
      <c r="T1" s="50"/>
      <c r="U1" s="49"/>
      <c r="V1" s="49"/>
    </row>
    <row r="2" spans="1:22" s="51" customFormat="1" ht="21" x14ac:dyDescent="0.5">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49"/>
      <c r="S2" s="50"/>
      <c r="T2" s="50"/>
      <c r="U2" s="49"/>
      <c r="V2" s="49"/>
    </row>
    <row r="3" spans="1:22" s="51" customFormat="1" ht="21" x14ac:dyDescent="0.5">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49"/>
      <c r="S3" s="50"/>
      <c r="T3" s="50"/>
      <c r="U3" s="49"/>
      <c r="V3" s="49"/>
    </row>
    <row r="4" spans="1:22" s="51" customFormat="1" ht="19.5" x14ac:dyDescent="0.5">
      <c r="A4" s="60" t="s">
        <v>347</v>
      </c>
      <c r="B4" s="931" t="s">
        <v>348</v>
      </c>
      <c r="C4" s="931"/>
      <c r="D4" s="931"/>
      <c r="E4" s="931"/>
      <c r="F4" s="931"/>
      <c r="G4" s="931"/>
      <c r="H4" s="931"/>
      <c r="I4" s="931"/>
      <c r="J4" s="931"/>
      <c r="K4" s="931"/>
      <c r="L4" s="931"/>
      <c r="M4" s="931"/>
      <c r="N4" s="931"/>
      <c r="O4" s="931"/>
      <c r="P4" s="931"/>
      <c r="Q4" s="48"/>
      <c r="R4" s="49"/>
      <c r="S4" s="50"/>
      <c r="T4" s="50"/>
      <c r="U4" s="49"/>
      <c r="V4" s="49"/>
    </row>
    <row r="5" spans="1:22" s="5" customFormat="1" ht="15.75" x14ac:dyDescent="0.4">
      <c r="A5" s="349"/>
      <c r="B5" s="645"/>
      <c r="C5" s="575"/>
      <c r="D5" s="575"/>
      <c r="E5" s="992"/>
      <c r="F5" s="992"/>
      <c r="G5" s="30"/>
      <c r="H5" s="992"/>
      <c r="I5" s="992"/>
      <c r="J5" s="992"/>
      <c r="K5" s="94"/>
      <c r="L5" s="992" t="s">
        <v>354</v>
      </c>
      <c r="M5" s="992"/>
      <c r="N5" s="992"/>
      <c r="O5" s="30"/>
      <c r="P5" s="30"/>
      <c r="Q5" s="30"/>
      <c r="R5" s="28"/>
      <c r="S5" s="29"/>
      <c r="T5" s="29"/>
      <c r="U5" s="28"/>
      <c r="V5" s="28"/>
    </row>
    <row r="6" spans="1:22" s="95" customFormat="1" ht="30" x14ac:dyDescent="0.25">
      <c r="A6" s="93"/>
      <c r="B6" s="459"/>
      <c r="C6" s="459"/>
      <c r="D6" s="462"/>
      <c r="E6" s="91"/>
      <c r="F6" s="461" t="s">
        <v>349</v>
      </c>
      <c r="G6" s="462"/>
      <c r="H6" s="461" t="s">
        <v>350</v>
      </c>
      <c r="I6" s="462"/>
      <c r="J6" s="461" t="s">
        <v>351</v>
      </c>
      <c r="K6" s="462"/>
      <c r="L6" s="461" t="s">
        <v>352</v>
      </c>
      <c r="M6" s="462"/>
      <c r="N6" s="461" t="s">
        <v>353</v>
      </c>
      <c r="O6" s="462"/>
      <c r="P6" s="461" t="s">
        <v>197</v>
      </c>
      <c r="Q6" s="90"/>
      <c r="S6" s="96"/>
      <c r="T6" s="96"/>
    </row>
    <row r="7" spans="1:22" s="36" customFormat="1" ht="15.75" x14ac:dyDescent="0.25">
      <c r="A7" s="59"/>
      <c r="B7" s="993" t="s">
        <v>1072</v>
      </c>
      <c r="C7" s="993"/>
      <c r="D7" s="993"/>
      <c r="E7" s="27"/>
      <c r="F7" s="27"/>
      <c r="H7" s="303"/>
      <c r="I7" s="88"/>
      <c r="J7" s="303"/>
      <c r="P7" s="36">
        <f>F7+H7+J7+L7+N7</f>
        <v>0</v>
      </c>
      <c r="S7" s="35"/>
      <c r="T7" s="35"/>
    </row>
    <row r="8" spans="1:22" s="36" customFormat="1" ht="17.45" customHeight="1" x14ac:dyDescent="0.25">
      <c r="A8" s="59"/>
      <c r="B8" s="990" t="str">
        <f>CONCATENATE("مانده در ابتدای"," ",'سر برگ صفحات'!A4)</f>
        <v>مانده در ابتدای سال 1397</v>
      </c>
      <c r="C8" s="990"/>
      <c r="D8" s="990"/>
      <c r="E8" s="27"/>
      <c r="F8" s="27"/>
      <c r="H8" s="88"/>
      <c r="I8" s="88"/>
      <c r="J8" s="88"/>
      <c r="P8" s="36">
        <f t="shared" ref="P8:P23" si="0">F8+H8+J8+L8+N8</f>
        <v>0</v>
      </c>
      <c r="S8" s="35"/>
      <c r="T8" s="35"/>
    </row>
    <row r="9" spans="1:22" s="36" customFormat="1" ht="15.75" x14ac:dyDescent="0.25">
      <c r="A9" s="59"/>
      <c r="B9" s="990" t="s">
        <v>307</v>
      </c>
      <c r="C9" s="990"/>
      <c r="D9" s="990"/>
      <c r="E9" s="27"/>
      <c r="F9" s="27"/>
      <c r="H9" s="88"/>
      <c r="I9" s="88"/>
      <c r="J9" s="88"/>
      <c r="P9" s="36">
        <f t="shared" si="0"/>
        <v>0</v>
      </c>
      <c r="S9" s="35"/>
      <c r="T9" s="35"/>
    </row>
    <row r="10" spans="1:22" s="36" customFormat="1" ht="15.75" x14ac:dyDescent="0.25">
      <c r="A10" s="59"/>
      <c r="B10" s="990" t="s">
        <v>308</v>
      </c>
      <c r="C10" s="990"/>
      <c r="D10" s="990"/>
      <c r="E10" s="27"/>
      <c r="F10" s="27"/>
      <c r="H10" s="88"/>
      <c r="I10" s="88"/>
      <c r="J10" s="88"/>
      <c r="P10" s="36">
        <f t="shared" si="0"/>
        <v>0</v>
      </c>
      <c r="S10" s="35"/>
      <c r="T10" s="35"/>
    </row>
    <row r="11" spans="1:22" s="36" customFormat="1" ht="15.75" x14ac:dyDescent="0.25">
      <c r="A11" s="59"/>
      <c r="B11" s="990" t="s">
        <v>309</v>
      </c>
      <c r="C11" s="990"/>
      <c r="D11" s="990"/>
      <c r="E11" s="27"/>
      <c r="F11" s="27"/>
      <c r="H11" s="88"/>
      <c r="I11" s="88"/>
      <c r="J11" s="88"/>
      <c r="P11" s="36">
        <f t="shared" si="0"/>
        <v>0</v>
      </c>
      <c r="S11" s="35"/>
      <c r="T11" s="35"/>
    </row>
    <row r="12" spans="1:22" s="36" customFormat="1" ht="15.75" x14ac:dyDescent="0.25">
      <c r="A12" s="59"/>
      <c r="B12" s="990" t="s">
        <v>310</v>
      </c>
      <c r="C12" s="990"/>
      <c r="D12" s="990"/>
      <c r="E12" s="27"/>
      <c r="F12" s="27"/>
      <c r="H12" s="27"/>
      <c r="I12" s="27"/>
      <c r="J12" s="27"/>
      <c r="P12" s="36">
        <f t="shared" si="0"/>
        <v>0</v>
      </c>
      <c r="S12" s="35"/>
      <c r="T12" s="35"/>
    </row>
    <row r="13" spans="1:22" s="36" customFormat="1" ht="15.75" x14ac:dyDescent="0.25">
      <c r="A13" s="59"/>
      <c r="B13" s="990" t="s">
        <v>311</v>
      </c>
      <c r="C13" s="990"/>
      <c r="D13" s="990"/>
      <c r="E13" s="27"/>
      <c r="F13" s="27"/>
      <c r="H13" s="27"/>
      <c r="I13" s="27"/>
      <c r="J13" s="27"/>
      <c r="P13" s="36">
        <f t="shared" si="0"/>
        <v>0</v>
      </c>
      <c r="S13" s="35"/>
      <c r="T13" s="35"/>
    </row>
    <row r="14" spans="1:22" s="36" customFormat="1" ht="15.75" x14ac:dyDescent="0.25">
      <c r="A14" s="59"/>
      <c r="B14" s="990" t="s">
        <v>312</v>
      </c>
      <c r="C14" s="990"/>
      <c r="D14" s="990"/>
      <c r="E14" s="27"/>
      <c r="F14" s="27"/>
      <c r="H14" s="27"/>
      <c r="J14" s="27"/>
      <c r="P14" s="36">
        <f t="shared" si="0"/>
        <v>0</v>
      </c>
      <c r="S14" s="35"/>
      <c r="T14" s="35"/>
    </row>
    <row r="15" spans="1:22" s="36" customFormat="1" ht="15.75" x14ac:dyDescent="0.25">
      <c r="A15" s="59"/>
      <c r="B15" s="990" t="s">
        <v>356</v>
      </c>
      <c r="C15" s="990"/>
      <c r="D15" s="990"/>
      <c r="F15" s="66"/>
      <c r="H15" s="66"/>
      <c r="J15" s="66"/>
      <c r="L15" s="66"/>
      <c r="N15" s="66"/>
      <c r="P15" s="66">
        <f t="shared" si="0"/>
        <v>0</v>
      </c>
      <c r="S15" s="35"/>
      <c r="T15" s="35"/>
    </row>
    <row r="16" spans="1:22" s="36" customFormat="1" ht="15.75" x14ac:dyDescent="0.25">
      <c r="A16" s="59"/>
      <c r="B16" s="991" t="str">
        <f>CONCATENATE("مانده در پایان"," ",'سر برگ صفحات'!A4)</f>
        <v>مانده در پایان سال 1397</v>
      </c>
      <c r="C16" s="991"/>
      <c r="D16" s="991"/>
      <c r="F16" s="36">
        <f>SUM(F8:F15)</f>
        <v>0</v>
      </c>
      <c r="H16" s="36">
        <f>SUM(H8:H15)</f>
        <v>0</v>
      </c>
      <c r="I16" s="27"/>
      <c r="J16" s="36">
        <f>SUM(J8:J15)</f>
        <v>0</v>
      </c>
      <c r="L16" s="36">
        <f>SUM(L8:L15)</f>
        <v>0</v>
      </c>
      <c r="N16" s="36">
        <f>SUM(N8:N15)</f>
        <v>0</v>
      </c>
      <c r="P16" s="36">
        <f>SUM(P8:P15)</f>
        <v>0</v>
      </c>
      <c r="S16" s="35"/>
      <c r="T16" s="35"/>
    </row>
    <row r="17" spans="1:20" s="36" customFormat="1" ht="15.75" x14ac:dyDescent="0.25">
      <c r="A17" s="59"/>
      <c r="B17" s="783" t="s">
        <v>307</v>
      </c>
      <c r="C17" s="435"/>
      <c r="D17" s="435"/>
      <c r="P17" s="36">
        <f t="shared" si="0"/>
        <v>0</v>
      </c>
      <c r="S17" s="35"/>
      <c r="T17" s="35"/>
    </row>
    <row r="18" spans="1:20" s="36" customFormat="1" ht="15.75" x14ac:dyDescent="0.25">
      <c r="A18" s="59"/>
      <c r="B18" s="783" t="s">
        <v>308</v>
      </c>
      <c r="C18" s="435"/>
      <c r="D18" s="435"/>
      <c r="P18" s="36">
        <f t="shared" si="0"/>
        <v>0</v>
      </c>
      <c r="S18" s="35"/>
      <c r="T18" s="35"/>
    </row>
    <row r="19" spans="1:20" s="36" customFormat="1" ht="15.75" x14ac:dyDescent="0.25">
      <c r="A19" s="59"/>
      <c r="B19" s="783" t="s">
        <v>309</v>
      </c>
      <c r="C19" s="435"/>
      <c r="D19" s="435"/>
      <c r="P19" s="36">
        <f t="shared" si="0"/>
        <v>0</v>
      </c>
      <c r="S19" s="35"/>
      <c r="T19" s="35"/>
    </row>
    <row r="20" spans="1:20" s="36" customFormat="1" ht="15.75" x14ac:dyDescent="0.25">
      <c r="A20" s="59"/>
      <c r="B20" s="783" t="s">
        <v>310</v>
      </c>
      <c r="C20" s="435"/>
      <c r="D20" s="435"/>
      <c r="P20" s="36">
        <f t="shared" si="0"/>
        <v>0</v>
      </c>
      <c r="S20" s="35"/>
      <c r="T20" s="35"/>
    </row>
    <row r="21" spans="1:20" s="36" customFormat="1" ht="15.75" x14ac:dyDescent="0.25">
      <c r="A21" s="59"/>
      <c r="B21" s="435" t="s">
        <v>311</v>
      </c>
      <c r="C21" s="435"/>
      <c r="D21" s="435"/>
      <c r="P21" s="36">
        <f t="shared" si="0"/>
        <v>0</v>
      </c>
      <c r="S21" s="35"/>
      <c r="T21" s="35"/>
    </row>
    <row r="22" spans="1:20" s="36" customFormat="1" ht="15.75" x14ac:dyDescent="0.25">
      <c r="A22" s="59"/>
      <c r="B22" s="435" t="s">
        <v>312</v>
      </c>
      <c r="C22" s="435"/>
      <c r="D22" s="435"/>
      <c r="P22" s="36">
        <f t="shared" si="0"/>
        <v>0</v>
      </c>
      <c r="S22" s="35"/>
      <c r="T22" s="35"/>
    </row>
    <row r="23" spans="1:20" s="36" customFormat="1" ht="15.75" x14ac:dyDescent="0.25">
      <c r="A23" s="59"/>
      <c r="B23" s="435" t="s">
        <v>356</v>
      </c>
      <c r="C23" s="435"/>
      <c r="D23" s="435"/>
      <c r="P23" s="36">
        <f t="shared" si="0"/>
        <v>0</v>
      </c>
      <c r="S23" s="35"/>
      <c r="T23" s="35"/>
    </row>
    <row r="24" spans="1:20" s="36" customFormat="1" ht="16.5" thickBot="1" x14ac:dyDescent="0.3">
      <c r="A24" s="59"/>
      <c r="B24" s="991" t="str">
        <f>CONCATENATE("مانده در پایان"," ",'سر برگ صفحات'!A5)</f>
        <v>مانده در پایان سال 1398</v>
      </c>
      <c r="C24" s="991"/>
      <c r="D24" s="991"/>
      <c r="F24" s="67">
        <f>SUM(F16:F23)</f>
        <v>0</v>
      </c>
      <c r="H24" s="67">
        <f>SUM(H16:H23)</f>
        <v>0</v>
      </c>
      <c r="J24" s="67">
        <f>SUM(J16:J23)</f>
        <v>0</v>
      </c>
      <c r="L24" s="67">
        <f>SUM(L16:L23)</f>
        <v>0</v>
      </c>
      <c r="N24" s="67">
        <f>SUM(N16:N23)</f>
        <v>0</v>
      </c>
      <c r="P24" s="67">
        <f>SUM(P16:P23)</f>
        <v>0</v>
      </c>
      <c r="S24" s="35"/>
      <c r="T24" s="35"/>
    </row>
    <row r="25" spans="1:20" s="55" customFormat="1" ht="16.5" thickTop="1" x14ac:dyDescent="0.25">
      <c r="B25" s="775" t="s">
        <v>355</v>
      </c>
      <c r="C25" s="463"/>
      <c r="D25" s="463"/>
      <c r="P25" s="55">
        <f>F25+H25+J25+L25+N25</f>
        <v>0</v>
      </c>
      <c r="S25" s="56"/>
      <c r="T25" s="56"/>
    </row>
    <row r="26" spans="1:20" s="36" customFormat="1" ht="15.75" x14ac:dyDescent="0.25">
      <c r="A26" s="59"/>
      <c r="B26" s="783" t="str">
        <f>CONCATENATE("مانده در ابتدای"," ",'سر برگ صفحات'!A4)</f>
        <v>مانده در ابتدای سال 1397</v>
      </c>
      <c r="C26" s="435"/>
      <c r="D26" s="435"/>
      <c r="P26" s="747">
        <f t="shared" ref="P26:P41" si="1">F26+H26+J26+L26+N26</f>
        <v>0</v>
      </c>
      <c r="S26" s="35"/>
      <c r="T26" s="35"/>
    </row>
    <row r="27" spans="1:20" s="36" customFormat="1" ht="15.75" x14ac:dyDescent="0.25">
      <c r="A27" s="59"/>
      <c r="B27" s="463" t="s">
        <v>357</v>
      </c>
      <c r="C27" s="435"/>
      <c r="D27" s="435"/>
      <c r="P27" s="747">
        <f t="shared" si="1"/>
        <v>0</v>
      </c>
      <c r="S27" s="35"/>
      <c r="T27" s="35"/>
    </row>
    <row r="28" spans="1:20" s="36" customFormat="1" ht="15.75" x14ac:dyDescent="0.25">
      <c r="A28" s="59"/>
      <c r="B28" s="435" t="s">
        <v>314</v>
      </c>
      <c r="C28" s="435"/>
      <c r="D28" s="435"/>
      <c r="P28" s="747">
        <f t="shared" si="1"/>
        <v>0</v>
      </c>
      <c r="S28" s="35"/>
      <c r="T28" s="35"/>
    </row>
    <row r="29" spans="1:20" s="36" customFormat="1" ht="15.75" x14ac:dyDescent="0.25">
      <c r="A29" s="59"/>
      <c r="B29" s="435" t="s">
        <v>315</v>
      </c>
      <c r="C29" s="435"/>
      <c r="D29" s="435"/>
      <c r="P29" s="747">
        <f t="shared" si="1"/>
        <v>0</v>
      </c>
      <c r="S29" s="35"/>
      <c r="T29" s="35"/>
    </row>
    <row r="30" spans="1:20" s="36" customFormat="1" ht="15.75" x14ac:dyDescent="0.25">
      <c r="A30" s="59"/>
      <c r="B30" s="783" t="s">
        <v>308</v>
      </c>
      <c r="C30" s="435"/>
      <c r="D30" s="435"/>
      <c r="P30" s="747">
        <f t="shared" si="1"/>
        <v>0</v>
      </c>
      <c r="S30" s="35"/>
      <c r="T30" s="35"/>
    </row>
    <row r="31" spans="1:20" s="36" customFormat="1" ht="15.75" x14ac:dyDescent="0.25">
      <c r="A31" s="59"/>
      <c r="B31" s="435" t="s">
        <v>311</v>
      </c>
      <c r="C31" s="435"/>
      <c r="D31" s="435"/>
      <c r="P31" s="747">
        <f t="shared" si="1"/>
        <v>0</v>
      </c>
      <c r="S31" s="35"/>
      <c r="T31" s="35"/>
    </row>
    <row r="32" spans="1:20" s="36" customFormat="1" ht="15.75" x14ac:dyDescent="0.25">
      <c r="A32" s="59"/>
      <c r="B32" s="435" t="s">
        <v>312</v>
      </c>
      <c r="C32" s="435"/>
      <c r="D32" s="435"/>
      <c r="P32" s="747">
        <f t="shared" si="1"/>
        <v>0</v>
      </c>
      <c r="S32" s="35"/>
      <c r="T32" s="35"/>
    </row>
    <row r="33" spans="1:20" s="36" customFormat="1" ht="15.75" x14ac:dyDescent="0.25">
      <c r="A33" s="59"/>
      <c r="B33" s="435" t="s">
        <v>356</v>
      </c>
      <c r="C33" s="435"/>
      <c r="D33" s="435"/>
      <c r="F33" s="66"/>
      <c r="H33" s="66"/>
      <c r="J33" s="66"/>
      <c r="L33" s="66"/>
      <c r="N33" s="66"/>
      <c r="P33" s="66">
        <f t="shared" si="1"/>
        <v>0</v>
      </c>
      <c r="S33" s="35"/>
      <c r="T33" s="35"/>
    </row>
    <row r="34" spans="1:20" s="36" customFormat="1" ht="15.75" x14ac:dyDescent="0.25">
      <c r="A34" s="59"/>
      <c r="B34" s="785" t="str">
        <f>CONCATENATE("مانده در پایان"," ",'سر برگ صفحات'!A4)</f>
        <v>مانده در پایان سال 1397</v>
      </c>
      <c r="C34" s="435"/>
      <c r="D34" s="435"/>
      <c r="F34" s="36">
        <f>SUM(F25:F33)</f>
        <v>0</v>
      </c>
      <c r="H34" s="36">
        <f>SUM(H25:H33)</f>
        <v>0</v>
      </c>
      <c r="J34" s="36">
        <f>SUM(J25:J33)</f>
        <v>0</v>
      </c>
      <c r="L34" s="36">
        <f>SUM(L25:L33)</f>
        <v>0</v>
      </c>
      <c r="N34" s="36">
        <f>SUM(N25:N33)</f>
        <v>0</v>
      </c>
      <c r="P34" s="36">
        <f>SUM(P25:P33)</f>
        <v>0</v>
      </c>
      <c r="S34" s="35"/>
      <c r="T34" s="35"/>
    </row>
    <row r="35" spans="1:20" s="36" customFormat="1" ht="15.75" x14ac:dyDescent="0.25">
      <c r="A35" s="59"/>
      <c r="B35" s="463" t="s">
        <v>357</v>
      </c>
      <c r="C35" s="435"/>
      <c r="D35" s="435"/>
      <c r="P35" s="747">
        <f t="shared" si="1"/>
        <v>0</v>
      </c>
      <c r="S35" s="35"/>
      <c r="T35" s="35"/>
    </row>
    <row r="36" spans="1:20" s="36" customFormat="1" ht="15.75" x14ac:dyDescent="0.25">
      <c r="A36" s="59"/>
      <c r="B36" s="435" t="s">
        <v>314</v>
      </c>
      <c r="C36" s="435"/>
      <c r="D36" s="435"/>
      <c r="P36" s="747">
        <f t="shared" si="1"/>
        <v>0</v>
      </c>
      <c r="S36" s="35"/>
      <c r="T36" s="35"/>
    </row>
    <row r="37" spans="1:20" s="36" customFormat="1" ht="15.75" x14ac:dyDescent="0.25">
      <c r="A37" s="59"/>
      <c r="B37" s="435" t="s">
        <v>315</v>
      </c>
      <c r="C37" s="435"/>
      <c r="D37" s="435"/>
      <c r="P37" s="747">
        <f t="shared" si="1"/>
        <v>0</v>
      </c>
      <c r="S37" s="35"/>
      <c r="T37" s="35"/>
    </row>
    <row r="38" spans="1:20" s="36" customFormat="1" ht="15.75" x14ac:dyDescent="0.25">
      <c r="A38" s="59"/>
      <c r="B38" s="783" t="s">
        <v>308</v>
      </c>
      <c r="C38" s="435"/>
      <c r="D38" s="435"/>
      <c r="P38" s="747">
        <f t="shared" si="1"/>
        <v>0</v>
      </c>
      <c r="S38" s="35"/>
      <c r="T38" s="35"/>
    </row>
    <row r="39" spans="1:20" s="36" customFormat="1" ht="15.75" x14ac:dyDescent="0.25">
      <c r="A39" s="59"/>
      <c r="B39" s="435" t="s">
        <v>1073</v>
      </c>
      <c r="C39" s="435"/>
      <c r="D39" s="435"/>
      <c r="P39" s="747">
        <f t="shared" si="1"/>
        <v>0</v>
      </c>
      <c r="S39" s="35"/>
      <c r="T39" s="35"/>
    </row>
    <row r="40" spans="1:20" s="36" customFormat="1" ht="15.75" x14ac:dyDescent="0.25">
      <c r="A40" s="59"/>
      <c r="B40" s="435" t="s">
        <v>312</v>
      </c>
      <c r="C40" s="435"/>
      <c r="D40" s="435"/>
      <c r="F40" s="27"/>
      <c r="H40" s="27"/>
      <c r="J40" s="27"/>
      <c r="L40" s="27"/>
      <c r="N40" s="27"/>
      <c r="P40" s="747">
        <f t="shared" si="1"/>
        <v>0</v>
      </c>
      <c r="S40" s="35"/>
      <c r="T40" s="35"/>
    </row>
    <row r="41" spans="1:20" s="36" customFormat="1" ht="15.75" x14ac:dyDescent="0.25">
      <c r="A41" s="59"/>
      <c r="B41" s="435" t="s">
        <v>356</v>
      </c>
      <c r="C41" s="435"/>
      <c r="D41" s="435"/>
      <c r="F41" s="66"/>
      <c r="H41" s="66"/>
      <c r="J41" s="66"/>
      <c r="L41" s="66"/>
      <c r="N41" s="66"/>
      <c r="P41" s="66">
        <f t="shared" si="1"/>
        <v>0</v>
      </c>
      <c r="S41" s="35"/>
      <c r="T41" s="35"/>
    </row>
    <row r="42" spans="1:20" s="36" customFormat="1" ht="16.5" thickBot="1" x14ac:dyDescent="0.3">
      <c r="A42" s="59"/>
      <c r="B42" s="785" t="str">
        <f>CONCATENATE("مانده در پایان"," ",'سر برگ صفحات'!A5)</f>
        <v>مانده در پایان سال 1398</v>
      </c>
      <c r="C42" s="435"/>
      <c r="D42" s="435"/>
      <c r="F42" s="105">
        <f>SUM(F34:F41)</f>
        <v>0</v>
      </c>
      <c r="H42" s="105">
        <f>SUM(H34:H41)</f>
        <v>0</v>
      </c>
      <c r="J42" s="105">
        <f>SUM(J34:J41)</f>
        <v>0</v>
      </c>
      <c r="L42" s="105">
        <f>SUM(L34:L41)</f>
        <v>0</v>
      </c>
      <c r="N42" s="105">
        <f>SUM(N34:N41)</f>
        <v>0</v>
      </c>
      <c r="P42" s="105">
        <f>SUM(P34:P41)</f>
        <v>0</v>
      </c>
      <c r="S42" s="35"/>
      <c r="T42" s="35"/>
    </row>
    <row r="43" spans="1:20" s="36" customFormat="1" ht="17.25" thickTop="1" thickBot="1" x14ac:dyDescent="0.3">
      <c r="A43" s="59"/>
      <c r="B43" s="785" t="str">
        <f>CONCATENATE("مبلغ دفتری در پایان"," ",'سر برگ صفحات'!A5)</f>
        <v>مبلغ دفتری در پایان سال 1398</v>
      </c>
      <c r="C43" s="435"/>
      <c r="D43" s="435"/>
      <c r="F43" s="105">
        <f>F24-F42</f>
        <v>0</v>
      </c>
      <c r="H43" s="105">
        <f>H24-H42</f>
        <v>0</v>
      </c>
      <c r="J43" s="105">
        <f>J24-J42</f>
        <v>0</v>
      </c>
      <c r="L43" s="105">
        <f>L24-L42</f>
        <v>0</v>
      </c>
      <c r="N43" s="105">
        <f>N24-N42</f>
        <v>0</v>
      </c>
      <c r="P43" s="105">
        <f>F43+H43+J43+L43+N43</f>
        <v>0</v>
      </c>
      <c r="S43" s="35"/>
      <c r="T43" s="35"/>
    </row>
    <row r="44" spans="1:20" s="36" customFormat="1" ht="17.25" thickTop="1" thickBot="1" x14ac:dyDescent="0.3">
      <c r="A44" s="59"/>
      <c r="B44" s="785" t="str">
        <f>CONCATENATE("مبلغ دفتری در پایان"," ",'سر برگ صفحات'!A4)</f>
        <v>مبلغ دفتری در پایان سال 1397</v>
      </c>
      <c r="C44" s="435"/>
      <c r="D44" s="435"/>
      <c r="F44" s="105">
        <f>F16-F34</f>
        <v>0</v>
      </c>
      <c r="H44" s="105">
        <f>H16-H34</f>
        <v>0</v>
      </c>
      <c r="J44" s="105">
        <f>J16-J34</f>
        <v>0</v>
      </c>
      <c r="L44" s="105">
        <f>L16-L34</f>
        <v>0</v>
      </c>
      <c r="N44" s="105">
        <f>N16-N34</f>
        <v>0</v>
      </c>
      <c r="P44" s="105">
        <f>F44+H44+J44+L44+N44</f>
        <v>0</v>
      </c>
      <c r="S44" s="35"/>
      <c r="T44" s="35"/>
    </row>
    <row r="45" spans="1:20" s="36" customFormat="1" ht="16.5" thickTop="1" x14ac:dyDescent="0.25">
      <c r="A45" s="59"/>
      <c r="B45" s="435"/>
      <c r="C45" s="435"/>
      <c r="D45" s="435"/>
      <c r="S45" s="35"/>
      <c r="T45" s="35"/>
    </row>
    <row r="48" spans="1:20" x14ac:dyDescent="0.25">
      <c r="A48" s="875" t="s">
        <v>925</v>
      </c>
      <c r="B48" s="875"/>
      <c r="C48" s="875"/>
      <c r="D48" s="875"/>
      <c r="E48" s="875"/>
      <c r="F48" s="875"/>
      <c r="G48" s="875"/>
      <c r="H48" s="875"/>
      <c r="I48" s="875"/>
      <c r="J48" s="875"/>
      <c r="K48" s="875"/>
      <c r="L48" s="875"/>
      <c r="M48" s="875"/>
      <c r="N48" s="875"/>
      <c r="O48" s="875"/>
      <c r="P48" s="875"/>
      <c r="Q48" s="875"/>
    </row>
    <row r="51" spans="1:17" x14ac:dyDescent="0.25">
      <c r="A51" s="875"/>
      <c r="B51" s="875"/>
      <c r="C51" s="875"/>
      <c r="D51" s="875"/>
      <c r="E51" s="875"/>
      <c r="F51" s="875"/>
      <c r="G51" s="875"/>
      <c r="H51" s="875"/>
      <c r="I51" s="875"/>
      <c r="J51" s="875"/>
      <c r="K51" s="875"/>
      <c r="L51" s="875"/>
      <c r="M51" s="875"/>
      <c r="N51" s="875"/>
      <c r="O51" s="875"/>
      <c r="P51" s="875"/>
      <c r="Q51" s="875"/>
    </row>
  </sheetData>
  <mergeCells count="20">
    <mergeCell ref="B12:D12"/>
    <mergeCell ref="B13:D13"/>
    <mergeCell ref="B7:D7"/>
    <mergeCell ref="B8:D8"/>
    <mergeCell ref="B9:D9"/>
    <mergeCell ref="B10:D10"/>
    <mergeCell ref="B11:D11"/>
    <mergeCell ref="A1:Q1"/>
    <mergeCell ref="A2:Q2"/>
    <mergeCell ref="A3:Q3"/>
    <mergeCell ref="E5:F5"/>
    <mergeCell ref="H5:J5"/>
    <mergeCell ref="L5:N5"/>
    <mergeCell ref="B4:P4"/>
    <mergeCell ref="B14:D14"/>
    <mergeCell ref="B15:D15"/>
    <mergeCell ref="B16:D16"/>
    <mergeCell ref="B24:D24"/>
    <mergeCell ref="A51:Q51"/>
    <mergeCell ref="A48:Q48"/>
  </mergeCells>
  <pageMargins left="0.39370078740157483" right="0.78740157480314965" top="0.39370078740157483" bottom="0.39370078740157483" header="0.31496062992125984" footer="0.31496062992125984"/>
  <pageSetup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rightToLeft="1" view="pageBreakPreview" topLeftCell="A13" zoomScaleSheetLayoutView="100" workbookViewId="0">
      <selection sqref="A1:I1"/>
    </sheetView>
  </sheetViews>
  <sheetFormatPr defaultRowHeight="18" x14ac:dyDescent="0.45"/>
  <cols>
    <col min="1" max="1" width="2.140625" style="226" customWidth="1"/>
    <col min="2" max="2" width="36.140625" style="226" customWidth="1"/>
    <col min="3" max="3" width="2.85546875" style="226" customWidth="1"/>
    <col min="4" max="4" width="7.7109375" style="226" customWidth="1"/>
    <col min="5" max="5" width="2.140625" style="226" customWidth="1"/>
    <col min="6" max="6" width="10.7109375" style="335" customWidth="1"/>
    <col min="7" max="7" width="0.85546875" style="239" customWidth="1"/>
    <col min="8" max="8" width="10.7109375" style="335" customWidth="1"/>
    <col min="9" max="9" width="2.42578125" style="226" customWidth="1"/>
    <col min="10" max="10" width="10.7109375" style="230" bestFit="1" customWidth="1"/>
    <col min="11" max="11" width="9" style="226"/>
    <col min="12" max="12" width="9.85546875" style="226" bestFit="1" customWidth="1"/>
    <col min="13" max="13" width="15.85546875" style="226" bestFit="1" customWidth="1"/>
    <col min="14" max="252" width="9" style="226"/>
    <col min="253" max="253" width="2.140625" style="226" customWidth="1"/>
    <col min="254" max="254" width="36.140625" style="226" customWidth="1"/>
    <col min="255" max="255" width="1.140625" style="226" customWidth="1"/>
    <col min="256" max="256" width="5.85546875" style="226" customWidth="1"/>
    <col min="257" max="257" width="2.140625" style="226" customWidth="1"/>
    <col min="258" max="258" width="14" style="226" customWidth="1"/>
    <col min="259" max="259" width="1.85546875" style="226" customWidth="1"/>
    <col min="260" max="260" width="14" style="226" customWidth="1"/>
    <col min="261" max="261" width="10.28515625" style="226" customWidth="1"/>
    <col min="262" max="262" width="14.7109375" style="226" customWidth="1"/>
    <col min="263" max="263" width="0.85546875" style="226" customWidth="1"/>
    <col min="264" max="264" width="6.85546875" style="226" customWidth="1"/>
    <col min="265" max="265" width="11.28515625" style="226" customWidth="1"/>
    <col min="266" max="266" width="10.7109375" style="226" bestFit="1" customWidth="1"/>
    <col min="267" max="267" width="9" style="226"/>
    <col min="268" max="268" width="9.85546875" style="226" bestFit="1" customWidth="1"/>
    <col min="269" max="269" width="15.85546875" style="226" bestFit="1" customWidth="1"/>
    <col min="270" max="508" width="9" style="226"/>
    <col min="509" max="509" width="2.140625" style="226" customWidth="1"/>
    <col min="510" max="510" width="36.140625" style="226" customWidth="1"/>
    <col min="511" max="511" width="1.140625" style="226" customWidth="1"/>
    <col min="512" max="512" width="5.85546875" style="226" customWidth="1"/>
    <col min="513" max="513" width="2.140625" style="226" customWidth="1"/>
    <col min="514" max="514" width="14" style="226" customWidth="1"/>
    <col min="515" max="515" width="1.85546875" style="226" customWidth="1"/>
    <col min="516" max="516" width="14" style="226" customWidth="1"/>
    <col min="517" max="517" width="10.28515625" style="226" customWidth="1"/>
    <col min="518" max="518" width="14.7109375" style="226" customWidth="1"/>
    <col min="519" max="519" width="0.85546875" style="226" customWidth="1"/>
    <col min="520" max="520" width="6.85546875" style="226" customWidth="1"/>
    <col min="521" max="521" width="11.28515625" style="226" customWidth="1"/>
    <col min="522" max="522" width="10.7109375" style="226" bestFit="1" customWidth="1"/>
    <col min="523" max="523" width="9" style="226"/>
    <col min="524" max="524" width="9.85546875" style="226" bestFit="1" customWidth="1"/>
    <col min="525" max="525" width="15.85546875" style="226" bestFit="1" customWidth="1"/>
    <col min="526" max="764" width="9" style="226"/>
    <col min="765" max="765" width="2.140625" style="226" customWidth="1"/>
    <col min="766" max="766" width="36.140625" style="226" customWidth="1"/>
    <col min="767" max="767" width="1.140625" style="226" customWidth="1"/>
    <col min="768" max="768" width="5.85546875" style="226" customWidth="1"/>
    <col min="769" max="769" width="2.140625" style="226" customWidth="1"/>
    <col min="770" max="770" width="14" style="226" customWidth="1"/>
    <col min="771" max="771" width="1.85546875" style="226" customWidth="1"/>
    <col min="772" max="772" width="14" style="226" customWidth="1"/>
    <col min="773" max="773" width="10.28515625" style="226" customWidth="1"/>
    <col min="774" max="774" width="14.7109375" style="226" customWidth="1"/>
    <col min="775" max="775" width="0.85546875" style="226" customWidth="1"/>
    <col min="776" max="776" width="6.85546875" style="226" customWidth="1"/>
    <col min="777" max="777" width="11.28515625" style="226" customWidth="1"/>
    <col min="778" max="778" width="10.7109375" style="226" bestFit="1" customWidth="1"/>
    <col min="779" max="779" width="9" style="226"/>
    <col min="780" max="780" width="9.85546875" style="226" bestFit="1" customWidth="1"/>
    <col min="781" max="781" width="15.85546875" style="226" bestFit="1" customWidth="1"/>
    <col min="782" max="1020" width="9" style="226"/>
    <col min="1021" max="1021" width="2.140625" style="226" customWidth="1"/>
    <col min="1022" max="1022" width="36.140625" style="226" customWidth="1"/>
    <col min="1023" max="1023" width="1.140625" style="226" customWidth="1"/>
    <col min="1024" max="1024" width="5.85546875" style="226" customWidth="1"/>
    <col min="1025" max="1025" width="2.140625" style="226" customWidth="1"/>
    <col min="1026" max="1026" width="14" style="226" customWidth="1"/>
    <col min="1027" max="1027" width="1.85546875" style="226" customWidth="1"/>
    <col min="1028" max="1028" width="14" style="226" customWidth="1"/>
    <col min="1029" max="1029" width="10.28515625" style="226" customWidth="1"/>
    <col min="1030" max="1030" width="14.7109375" style="226" customWidth="1"/>
    <col min="1031" max="1031" width="0.85546875" style="226" customWidth="1"/>
    <col min="1032" max="1032" width="6.85546875" style="226" customWidth="1"/>
    <col min="1033" max="1033" width="11.28515625" style="226" customWidth="1"/>
    <col min="1034" max="1034" width="10.7109375" style="226" bestFit="1" customWidth="1"/>
    <col min="1035" max="1035" width="9" style="226"/>
    <col min="1036" max="1036" width="9.85546875" style="226" bestFit="1" customWidth="1"/>
    <col min="1037" max="1037" width="15.85546875" style="226" bestFit="1" customWidth="1"/>
    <col min="1038" max="1276" width="9" style="226"/>
    <col min="1277" max="1277" width="2.140625" style="226" customWidth="1"/>
    <col min="1278" max="1278" width="36.140625" style="226" customWidth="1"/>
    <col min="1279" max="1279" width="1.140625" style="226" customWidth="1"/>
    <col min="1280" max="1280" width="5.85546875" style="226" customWidth="1"/>
    <col min="1281" max="1281" width="2.140625" style="226" customWidth="1"/>
    <col min="1282" max="1282" width="14" style="226" customWidth="1"/>
    <col min="1283" max="1283" width="1.85546875" style="226" customWidth="1"/>
    <col min="1284" max="1284" width="14" style="226" customWidth="1"/>
    <col min="1285" max="1285" width="10.28515625" style="226" customWidth="1"/>
    <col min="1286" max="1286" width="14.7109375" style="226" customWidth="1"/>
    <col min="1287" max="1287" width="0.85546875" style="226" customWidth="1"/>
    <col min="1288" max="1288" width="6.85546875" style="226" customWidth="1"/>
    <col min="1289" max="1289" width="11.28515625" style="226" customWidth="1"/>
    <col min="1290" max="1290" width="10.7109375" style="226" bestFit="1" customWidth="1"/>
    <col min="1291" max="1291" width="9" style="226"/>
    <col min="1292" max="1292" width="9.85546875" style="226" bestFit="1" customWidth="1"/>
    <col min="1293" max="1293" width="15.85546875" style="226" bestFit="1" customWidth="1"/>
    <col min="1294" max="1532" width="9" style="226"/>
    <col min="1533" max="1533" width="2.140625" style="226" customWidth="1"/>
    <col min="1534" max="1534" width="36.140625" style="226" customWidth="1"/>
    <col min="1535" max="1535" width="1.140625" style="226" customWidth="1"/>
    <col min="1536" max="1536" width="5.85546875" style="226" customWidth="1"/>
    <col min="1537" max="1537" width="2.140625" style="226" customWidth="1"/>
    <col min="1538" max="1538" width="14" style="226" customWidth="1"/>
    <col min="1539" max="1539" width="1.85546875" style="226" customWidth="1"/>
    <col min="1540" max="1540" width="14" style="226" customWidth="1"/>
    <col min="1541" max="1541" width="10.28515625" style="226" customWidth="1"/>
    <col min="1542" max="1542" width="14.7109375" style="226" customWidth="1"/>
    <col min="1543" max="1543" width="0.85546875" style="226" customWidth="1"/>
    <col min="1544" max="1544" width="6.85546875" style="226" customWidth="1"/>
    <col min="1545" max="1545" width="11.28515625" style="226" customWidth="1"/>
    <col min="1546" max="1546" width="10.7109375" style="226" bestFit="1" customWidth="1"/>
    <col min="1547" max="1547" width="9" style="226"/>
    <col min="1548" max="1548" width="9.85546875" style="226" bestFit="1" customWidth="1"/>
    <col min="1549" max="1549" width="15.85546875" style="226" bestFit="1" customWidth="1"/>
    <col min="1550" max="1788" width="9" style="226"/>
    <col min="1789" max="1789" width="2.140625" style="226" customWidth="1"/>
    <col min="1790" max="1790" width="36.140625" style="226" customWidth="1"/>
    <col min="1791" max="1791" width="1.140625" style="226" customWidth="1"/>
    <col min="1792" max="1792" width="5.85546875" style="226" customWidth="1"/>
    <col min="1793" max="1793" width="2.140625" style="226" customWidth="1"/>
    <col min="1794" max="1794" width="14" style="226" customWidth="1"/>
    <col min="1795" max="1795" width="1.85546875" style="226" customWidth="1"/>
    <col min="1796" max="1796" width="14" style="226" customWidth="1"/>
    <col min="1797" max="1797" width="10.28515625" style="226" customWidth="1"/>
    <col min="1798" max="1798" width="14.7109375" style="226" customWidth="1"/>
    <col min="1799" max="1799" width="0.85546875" style="226" customWidth="1"/>
    <col min="1800" max="1800" width="6.85546875" style="226" customWidth="1"/>
    <col min="1801" max="1801" width="11.28515625" style="226" customWidth="1"/>
    <col min="1802" max="1802" width="10.7109375" style="226" bestFit="1" customWidth="1"/>
    <col min="1803" max="1803" width="9" style="226"/>
    <col min="1804" max="1804" width="9.85546875" style="226" bestFit="1" customWidth="1"/>
    <col min="1805" max="1805" width="15.85546875" style="226" bestFit="1" customWidth="1"/>
    <col min="1806" max="2044" width="9" style="226"/>
    <col min="2045" max="2045" width="2.140625" style="226" customWidth="1"/>
    <col min="2046" max="2046" width="36.140625" style="226" customWidth="1"/>
    <col min="2047" max="2047" width="1.140625" style="226" customWidth="1"/>
    <col min="2048" max="2048" width="5.85546875" style="226" customWidth="1"/>
    <col min="2049" max="2049" width="2.140625" style="226" customWidth="1"/>
    <col min="2050" max="2050" width="14" style="226" customWidth="1"/>
    <col min="2051" max="2051" width="1.85546875" style="226" customWidth="1"/>
    <col min="2052" max="2052" width="14" style="226" customWidth="1"/>
    <col min="2053" max="2053" width="10.28515625" style="226" customWidth="1"/>
    <col min="2054" max="2054" width="14.7109375" style="226" customWidth="1"/>
    <col min="2055" max="2055" width="0.85546875" style="226" customWidth="1"/>
    <col min="2056" max="2056" width="6.85546875" style="226" customWidth="1"/>
    <col min="2057" max="2057" width="11.28515625" style="226" customWidth="1"/>
    <col min="2058" max="2058" width="10.7109375" style="226" bestFit="1" customWidth="1"/>
    <col min="2059" max="2059" width="9" style="226"/>
    <col min="2060" max="2060" width="9.85546875" style="226" bestFit="1" customWidth="1"/>
    <col min="2061" max="2061" width="15.85546875" style="226" bestFit="1" customWidth="1"/>
    <col min="2062" max="2300" width="9" style="226"/>
    <col min="2301" max="2301" width="2.140625" style="226" customWidth="1"/>
    <col min="2302" max="2302" width="36.140625" style="226" customWidth="1"/>
    <col min="2303" max="2303" width="1.140625" style="226" customWidth="1"/>
    <col min="2304" max="2304" width="5.85546875" style="226" customWidth="1"/>
    <col min="2305" max="2305" width="2.140625" style="226" customWidth="1"/>
    <col min="2306" max="2306" width="14" style="226" customWidth="1"/>
    <col min="2307" max="2307" width="1.85546875" style="226" customWidth="1"/>
    <col min="2308" max="2308" width="14" style="226" customWidth="1"/>
    <col min="2309" max="2309" width="10.28515625" style="226" customWidth="1"/>
    <col min="2310" max="2310" width="14.7109375" style="226" customWidth="1"/>
    <col min="2311" max="2311" width="0.85546875" style="226" customWidth="1"/>
    <col min="2312" max="2312" width="6.85546875" style="226" customWidth="1"/>
    <col min="2313" max="2313" width="11.28515625" style="226" customWidth="1"/>
    <col min="2314" max="2314" width="10.7109375" style="226" bestFit="1" customWidth="1"/>
    <col min="2315" max="2315" width="9" style="226"/>
    <col min="2316" max="2316" width="9.85546875" style="226" bestFit="1" customWidth="1"/>
    <col min="2317" max="2317" width="15.85546875" style="226" bestFit="1" customWidth="1"/>
    <col min="2318" max="2556" width="9" style="226"/>
    <col min="2557" max="2557" width="2.140625" style="226" customWidth="1"/>
    <col min="2558" max="2558" width="36.140625" style="226" customWidth="1"/>
    <col min="2559" max="2559" width="1.140625" style="226" customWidth="1"/>
    <col min="2560" max="2560" width="5.85546875" style="226" customWidth="1"/>
    <col min="2561" max="2561" width="2.140625" style="226" customWidth="1"/>
    <col min="2562" max="2562" width="14" style="226" customWidth="1"/>
    <col min="2563" max="2563" width="1.85546875" style="226" customWidth="1"/>
    <col min="2564" max="2564" width="14" style="226" customWidth="1"/>
    <col min="2565" max="2565" width="10.28515625" style="226" customWidth="1"/>
    <col min="2566" max="2566" width="14.7109375" style="226" customWidth="1"/>
    <col min="2567" max="2567" width="0.85546875" style="226" customWidth="1"/>
    <col min="2568" max="2568" width="6.85546875" style="226" customWidth="1"/>
    <col min="2569" max="2569" width="11.28515625" style="226" customWidth="1"/>
    <col min="2570" max="2570" width="10.7109375" style="226" bestFit="1" customWidth="1"/>
    <col min="2571" max="2571" width="9" style="226"/>
    <col min="2572" max="2572" width="9.85546875" style="226" bestFit="1" customWidth="1"/>
    <col min="2573" max="2573" width="15.85546875" style="226" bestFit="1" customWidth="1"/>
    <col min="2574" max="2812" width="9" style="226"/>
    <col min="2813" max="2813" width="2.140625" style="226" customWidth="1"/>
    <col min="2814" max="2814" width="36.140625" style="226" customWidth="1"/>
    <col min="2815" max="2815" width="1.140625" style="226" customWidth="1"/>
    <col min="2816" max="2816" width="5.85546875" style="226" customWidth="1"/>
    <col min="2817" max="2817" width="2.140625" style="226" customWidth="1"/>
    <col min="2818" max="2818" width="14" style="226" customWidth="1"/>
    <col min="2819" max="2819" width="1.85546875" style="226" customWidth="1"/>
    <col min="2820" max="2820" width="14" style="226" customWidth="1"/>
    <col min="2821" max="2821" width="10.28515625" style="226" customWidth="1"/>
    <col min="2822" max="2822" width="14.7109375" style="226" customWidth="1"/>
    <col min="2823" max="2823" width="0.85546875" style="226" customWidth="1"/>
    <col min="2824" max="2824" width="6.85546875" style="226" customWidth="1"/>
    <col min="2825" max="2825" width="11.28515625" style="226" customWidth="1"/>
    <col min="2826" max="2826" width="10.7109375" style="226" bestFit="1" customWidth="1"/>
    <col min="2827" max="2827" width="9" style="226"/>
    <col min="2828" max="2828" width="9.85546875" style="226" bestFit="1" customWidth="1"/>
    <col min="2829" max="2829" width="15.85546875" style="226" bestFit="1" customWidth="1"/>
    <col min="2830" max="3068" width="9" style="226"/>
    <col min="3069" max="3069" width="2.140625" style="226" customWidth="1"/>
    <col min="3070" max="3070" width="36.140625" style="226" customWidth="1"/>
    <col min="3071" max="3071" width="1.140625" style="226" customWidth="1"/>
    <col min="3072" max="3072" width="5.85546875" style="226" customWidth="1"/>
    <col min="3073" max="3073" width="2.140625" style="226" customWidth="1"/>
    <col min="3074" max="3074" width="14" style="226" customWidth="1"/>
    <col min="3075" max="3075" width="1.85546875" style="226" customWidth="1"/>
    <col min="3076" max="3076" width="14" style="226" customWidth="1"/>
    <col min="3077" max="3077" width="10.28515625" style="226" customWidth="1"/>
    <col min="3078" max="3078" width="14.7109375" style="226" customWidth="1"/>
    <col min="3079" max="3079" width="0.85546875" style="226" customWidth="1"/>
    <col min="3080" max="3080" width="6.85546875" style="226" customWidth="1"/>
    <col min="3081" max="3081" width="11.28515625" style="226" customWidth="1"/>
    <col min="3082" max="3082" width="10.7109375" style="226" bestFit="1" customWidth="1"/>
    <col min="3083" max="3083" width="9" style="226"/>
    <col min="3084" max="3084" width="9.85546875" style="226" bestFit="1" customWidth="1"/>
    <col min="3085" max="3085" width="15.85546875" style="226" bestFit="1" customWidth="1"/>
    <col min="3086" max="3324" width="9" style="226"/>
    <col min="3325" max="3325" width="2.140625" style="226" customWidth="1"/>
    <col min="3326" max="3326" width="36.140625" style="226" customWidth="1"/>
    <col min="3327" max="3327" width="1.140625" style="226" customWidth="1"/>
    <col min="3328" max="3328" width="5.85546875" style="226" customWidth="1"/>
    <col min="3329" max="3329" width="2.140625" style="226" customWidth="1"/>
    <col min="3330" max="3330" width="14" style="226" customWidth="1"/>
    <col min="3331" max="3331" width="1.85546875" style="226" customWidth="1"/>
    <col min="3332" max="3332" width="14" style="226" customWidth="1"/>
    <col min="3333" max="3333" width="10.28515625" style="226" customWidth="1"/>
    <col min="3334" max="3334" width="14.7109375" style="226" customWidth="1"/>
    <col min="3335" max="3335" width="0.85546875" style="226" customWidth="1"/>
    <col min="3336" max="3336" width="6.85546875" style="226" customWidth="1"/>
    <col min="3337" max="3337" width="11.28515625" style="226" customWidth="1"/>
    <col min="3338" max="3338" width="10.7109375" style="226" bestFit="1" customWidth="1"/>
    <col min="3339" max="3339" width="9" style="226"/>
    <col min="3340" max="3340" width="9.85546875" style="226" bestFit="1" customWidth="1"/>
    <col min="3341" max="3341" width="15.85546875" style="226" bestFit="1" customWidth="1"/>
    <col min="3342" max="3580" width="9" style="226"/>
    <col min="3581" max="3581" width="2.140625" style="226" customWidth="1"/>
    <col min="3582" max="3582" width="36.140625" style="226" customWidth="1"/>
    <col min="3583" max="3583" width="1.140625" style="226" customWidth="1"/>
    <col min="3584" max="3584" width="5.85546875" style="226" customWidth="1"/>
    <col min="3585" max="3585" width="2.140625" style="226" customWidth="1"/>
    <col min="3586" max="3586" width="14" style="226" customWidth="1"/>
    <col min="3587" max="3587" width="1.85546875" style="226" customWidth="1"/>
    <col min="3588" max="3588" width="14" style="226" customWidth="1"/>
    <col min="3589" max="3589" width="10.28515625" style="226" customWidth="1"/>
    <col min="3590" max="3590" width="14.7109375" style="226" customWidth="1"/>
    <col min="3591" max="3591" width="0.85546875" style="226" customWidth="1"/>
    <col min="3592" max="3592" width="6.85546875" style="226" customWidth="1"/>
    <col min="3593" max="3593" width="11.28515625" style="226" customWidth="1"/>
    <col min="3594" max="3594" width="10.7109375" style="226" bestFit="1" customWidth="1"/>
    <col min="3595" max="3595" width="9" style="226"/>
    <col min="3596" max="3596" width="9.85546875" style="226" bestFit="1" customWidth="1"/>
    <col min="3597" max="3597" width="15.85546875" style="226" bestFit="1" customWidth="1"/>
    <col min="3598" max="3836" width="9" style="226"/>
    <col min="3837" max="3837" width="2.140625" style="226" customWidth="1"/>
    <col min="3838" max="3838" width="36.140625" style="226" customWidth="1"/>
    <col min="3839" max="3839" width="1.140625" style="226" customWidth="1"/>
    <col min="3840" max="3840" width="5.85546875" style="226" customWidth="1"/>
    <col min="3841" max="3841" width="2.140625" style="226" customWidth="1"/>
    <col min="3842" max="3842" width="14" style="226" customWidth="1"/>
    <col min="3843" max="3843" width="1.85546875" style="226" customWidth="1"/>
    <col min="3844" max="3844" width="14" style="226" customWidth="1"/>
    <col min="3845" max="3845" width="10.28515625" style="226" customWidth="1"/>
    <col min="3846" max="3846" width="14.7109375" style="226" customWidth="1"/>
    <col min="3847" max="3847" width="0.85546875" style="226" customWidth="1"/>
    <col min="3848" max="3848" width="6.85546875" style="226" customWidth="1"/>
    <col min="3849" max="3849" width="11.28515625" style="226" customWidth="1"/>
    <col min="3850" max="3850" width="10.7109375" style="226" bestFit="1" customWidth="1"/>
    <col min="3851" max="3851" width="9" style="226"/>
    <col min="3852" max="3852" width="9.85546875" style="226" bestFit="1" customWidth="1"/>
    <col min="3853" max="3853" width="15.85546875" style="226" bestFit="1" customWidth="1"/>
    <col min="3854" max="4092" width="9" style="226"/>
    <col min="4093" max="4093" width="2.140625" style="226" customWidth="1"/>
    <col min="4094" max="4094" width="36.140625" style="226" customWidth="1"/>
    <col min="4095" max="4095" width="1.140625" style="226" customWidth="1"/>
    <col min="4096" max="4096" width="5.85546875" style="226" customWidth="1"/>
    <col min="4097" max="4097" width="2.140625" style="226" customWidth="1"/>
    <col min="4098" max="4098" width="14" style="226" customWidth="1"/>
    <col min="4099" max="4099" width="1.85546875" style="226" customWidth="1"/>
    <col min="4100" max="4100" width="14" style="226" customWidth="1"/>
    <col min="4101" max="4101" width="10.28515625" style="226" customWidth="1"/>
    <col min="4102" max="4102" width="14.7109375" style="226" customWidth="1"/>
    <col min="4103" max="4103" width="0.85546875" style="226" customWidth="1"/>
    <col min="4104" max="4104" width="6.85546875" style="226" customWidth="1"/>
    <col min="4105" max="4105" width="11.28515625" style="226" customWidth="1"/>
    <col min="4106" max="4106" width="10.7109375" style="226" bestFit="1" customWidth="1"/>
    <col min="4107" max="4107" width="9" style="226"/>
    <col min="4108" max="4108" width="9.85546875" style="226" bestFit="1" customWidth="1"/>
    <col min="4109" max="4109" width="15.85546875" style="226" bestFit="1" customWidth="1"/>
    <col min="4110" max="4348" width="9" style="226"/>
    <col min="4349" max="4349" width="2.140625" style="226" customWidth="1"/>
    <col min="4350" max="4350" width="36.140625" style="226" customWidth="1"/>
    <col min="4351" max="4351" width="1.140625" style="226" customWidth="1"/>
    <col min="4352" max="4352" width="5.85546875" style="226" customWidth="1"/>
    <col min="4353" max="4353" width="2.140625" style="226" customWidth="1"/>
    <col min="4354" max="4354" width="14" style="226" customWidth="1"/>
    <col min="4355" max="4355" width="1.85546875" style="226" customWidth="1"/>
    <col min="4356" max="4356" width="14" style="226" customWidth="1"/>
    <col min="4357" max="4357" width="10.28515625" style="226" customWidth="1"/>
    <col min="4358" max="4358" width="14.7109375" style="226" customWidth="1"/>
    <col min="4359" max="4359" width="0.85546875" style="226" customWidth="1"/>
    <col min="4360" max="4360" width="6.85546875" style="226" customWidth="1"/>
    <col min="4361" max="4361" width="11.28515625" style="226" customWidth="1"/>
    <col min="4362" max="4362" width="10.7109375" style="226" bestFit="1" customWidth="1"/>
    <col min="4363" max="4363" width="9" style="226"/>
    <col min="4364" max="4364" width="9.85546875" style="226" bestFit="1" customWidth="1"/>
    <col min="4365" max="4365" width="15.85546875" style="226" bestFit="1" customWidth="1"/>
    <col min="4366" max="4604" width="9" style="226"/>
    <col min="4605" max="4605" width="2.140625" style="226" customWidth="1"/>
    <col min="4606" max="4606" width="36.140625" style="226" customWidth="1"/>
    <col min="4607" max="4607" width="1.140625" style="226" customWidth="1"/>
    <col min="4608" max="4608" width="5.85546875" style="226" customWidth="1"/>
    <col min="4609" max="4609" width="2.140625" style="226" customWidth="1"/>
    <col min="4610" max="4610" width="14" style="226" customWidth="1"/>
    <col min="4611" max="4611" width="1.85546875" style="226" customWidth="1"/>
    <col min="4612" max="4612" width="14" style="226" customWidth="1"/>
    <col min="4613" max="4613" width="10.28515625" style="226" customWidth="1"/>
    <col min="4614" max="4614" width="14.7109375" style="226" customWidth="1"/>
    <col min="4615" max="4615" width="0.85546875" style="226" customWidth="1"/>
    <col min="4616" max="4616" width="6.85546875" style="226" customWidth="1"/>
    <col min="4617" max="4617" width="11.28515625" style="226" customWidth="1"/>
    <col min="4618" max="4618" width="10.7109375" style="226" bestFit="1" customWidth="1"/>
    <col min="4619" max="4619" width="9" style="226"/>
    <col min="4620" max="4620" width="9.85546875" style="226" bestFit="1" customWidth="1"/>
    <col min="4621" max="4621" width="15.85546875" style="226" bestFit="1" customWidth="1"/>
    <col min="4622" max="4860" width="9" style="226"/>
    <col min="4861" max="4861" width="2.140625" style="226" customWidth="1"/>
    <col min="4862" max="4862" width="36.140625" style="226" customWidth="1"/>
    <col min="4863" max="4863" width="1.140625" style="226" customWidth="1"/>
    <col min="4864" max="4864" width="5.85546875" style="226" customWidth="1"/>
    <col min="4865" max="4865" width="2.140625" style="226" customWidth="1"/>
    <col min="4866" max="4866" width="14" style="226" customWidth="1"/>
    <col min="4867" max="4867" width="1.85546875" style="226" customWidth="1"/>
    <col min="4868" max="4868" width="14" style="226" customWidth="1"/>
    <col min="4869" max="4869" width="10.28515625" style="226" customWidth="1"/>
    <col min="4870" max="4870" width="14.7109375" style="226" customWidth="1"/>
    <col min="4871" max="4871" width="0.85546875" style="226" customWidth="1"/>
    <col min="4872" max="4872" width="6.85546875" style="226" customWidth="1"/>
    <col min="4873" max="4873" width="11.28515625" style="226" customWidth="1"/>
    <col min="4874" max="4874" width="10.7109375" style="226" bestFit="1" customWidth="1"/>
    <col min="4875" max="4875" width="9" style="226"/>
    <col min="4876" max="4876" width="9.85546875" style="226" bestFit="1" customWidth="1"/>
    <col min="4877" max="4877" width="15.85546875" style="226" bestFit="1" customWidth="1"/>
    <col min="4878" max="5116" width="9" style="226"/>
    <col min="5117" max="5117" width="2.140625" style="226" customWidth="1"/>
    <col min="5118" max="5118" width="36.140625" style="226" customWidth="1"/>
    <col min="5119" max="5119" width="1.140625" style="226" customWidth="1"/>
    <col min="5120" max="5120" width="5.85546875" style="226" customWidth="1"/>
    <col min="5121" max="5121" width="2.140625" style="226" customWidth="1"/>
    <col min="5122" max="5122" width="14" style="226" customWidth="1"/>
    <col min="5123" max="5123" width="1.85546875" style="226" customWidth="1"/>
    <col min="5124" max="5124" width="14" style="226" customWidth="1"/>
    <col min="5125" max="5125" width="10.28515625" style="226" customWidth="1"/>
    <col min="5126" max="5126" width="14.7109375" style="226" customWidth="1"/>
    <col min="5127" max="5127" width="0.85546875" style="226" customWidth="1"/>
    <col min="5128" max="5128" width="6.85546875" style="226" customWidth="1"/>
    <col min="5129" max="5129" width="11.28515625" style="226" customWidth="1"/>
    <col min="5130" max="5130" width="10.7109375" style="226" bestFit="1" customWidth="1"/>
    <col min="5131" max="5131" width="9" style="226"/>
    <col min="5132" max="5132" width="9.85546875" style="226" bestFit="1" customWidth="1"/>
    <col min="5133" max="5133" width="15.85546875" style="226" bestFit="1" customWidth="1"/>
    <col min="5134" max="5372" width="9" style="226"/>
    <col min="5373" max="5373" width="2.140625" style="226" customWidth="1"/>
    <col min="5374" max="5374" width="36.140625" style="226" customWidth="1"/>
    <col min="5375" max="5375" width="1.140625" style="226" customWidth="1"/>
    <col min="5376" max="5376" width="5.85546875" style="226" customWidth="1"/>
    <col min="5377" max="5377" width="2.140625" style="226" customWidth="1"/>
    <col min="5378" max="5378" width="14" style="226" customWidth="1"/>
    <col min="5379" max="5379" width="1.85546875" style="226" customWidth="1"/>
    <col min="5380" max="5380" width="14" style="226" customWidth="1"/>
    <col min="5381" max="5381" width="10.28515625" style="226" customWidth="1"/>
    <col min="5382" max="5382" width="14.7109375" style="226" customWidth="1"/>
    <col min="5383" max="5383" width="0.85546875" style="226" customWidth="1"/>
    <col min="5384" max="5384" width="6.85546875" style="226" customWidth="1"/>
    <col min="5385" max="5385" width="11.28515625" style="226" customWidth="1"/>
    <col min="5386" max="5386" width="10.7109375" style="226" bestFit="1" customWidth="1"/>
    <col min="5387" max="5387" width="9" style="226"/>
    <col min="5388" max="5388" width="9.85546875" style="226" bestFit="1" customWidth="1"/>
    <col min="5389" max="5389" width="15.85546875" style="226" bestFit="1" customWidth="1"/>
    <col min="5390" max="5628" width="9" style="226"/>
    <col min="5629" max="5629" width="2.140625" style="226" customWidth="1"/>
    <col min="5630" max="5630" width="36.140625" style="226" customWidth="1"/>
    <col min="5631" max="5631" width="1.140625" style="226" customWidth="1"/>
    <col min="5632" max="5632" width="5.85546875" style="226" customWidth="1"/>
    <col min="5633" max="5633" width="2.140625" style="226" customWidth="1"/>
    <col min="5634" max="5634" width="14" style="226" customWidth="1"/>
    <col min="5635" max="5635" width="1.85546875" style="226" customWidth="1"/>
    <col min="5636" max="5636" width="14" style="226" customWidth="1"/>
    <col min="5637" max="5637" width="10.28515625" style="226" customWidth="1"/>
    <col min="5638" max="5638" width="14.7109375" style="226" customWidth="1"/>
    <col min="5639" max="5639" width="0.85546875" style="226" customWidth="1"/>
    <col min="5640" max="5640" width="6.85546875" style="226" customWidth="1"/>
    <col min="5641" max="5641" width="11.28515625" style="226" customWidth="1"/>
    <col min="5642" max="5642" width="10.7109375" style="226" bestFit="1" customWidth="1"/>
    <col min="5643" max="5643" width="9" style="226"/>
    <col min="5644" max="5644" width="9.85546875" style="226" bestFit="1" customWidth="1"/>
    <col min="5645" max="5645" width="15.85546875" style="226" bestFit="1" customWidth="1"/>
    <col min="5646" max="5884" width="9" style="226"/>
    <col min="5885" max="5885" width="2.140625" style="226" customWidth="1"/>
    <col min="5886" max="5886" width="36.140625" style="226" customWidth="1"/>
    <col min="5887" max="5887" width="1.140625" style="226" customWidth="1"/>
    <col min="5888" max="5888" width="5.85546875" style="226" customWidth="1"/>
    <col min="5889" max="5889" width="2.140625" style="226" customWidth="1"/>
    <col min="5890" max="5890" width="14" style="226" customWidth="1"/>
    <col min="5891" max="5891" width="1.85546875" style="226" customWidth="1"/>
    <col min="5892" max="5892" width="14" style="226" customWidth="1"/>
    <col min="5893" max="5893" width="10.28515625" style="226" customWidth="1"/>
    <col min="5894" max="5894" width="14.7109375" style="226" customWidth="1"/>
    <col min="5895" max="5895" width="0.85546875" style="226" customWidth="1"/>
    <col min="5896" max="5896" width="6.85546875" style="226" customWidth="1"/>
    <col min="5897" max="5897" width="11.28515625" style="226" customWidth="1"/>
    <col min="5898" max="5898" width="10.7109375" style="226" bestFit="1" customWidth="1"/>
    <col min="5899" max="5899" width="9" style="226"/>
    <col min="5900" max="5900" width="9.85546875" style="226" bestFit="1" customWidth="1"/>
    <col min="5901" max="5901" width="15.85546875" style="226" bestFit="1" customWidth="1"/>
    <col min="5902" max="6140" width="9" style="226"/>
    <col min="6141" max="6141" width="2.140625" style="226" customWidth="1"/>
    <col min="6142" max="6142" width="36.140625" style="226" customWidth="1"/>
    <col min="6143" max="6143" width="1.140625" style="226" customWidth="1"/>
    <col min="6144" max="6144" width="5.85546875" style="226" customWidth="1"/>
    <col min="6145" max="6145" width="2.140625" style="226" customWidth="1"/>
    <col min="6146" max="6146" width="14" style="226" customWidth="1"/>
    <col min="6147" max="6147" width="1.85546875" style="226" customWidth="1"/>
    <col min="6148" max="6148" width="14" style="226" customWidth="1"/>
    <col min="6149" max="6149" width="10.28515625" style="226" customWidth="1"/>
    <col min="6150" max="6150" width="14.7109375" style="226" customWidth="1"/>
    <col min="6151" max="6151" width="0.85546875" style="226" customWidth="1"/>
    <col min="6152" max="6152" width="6.85546875" style="226" customWidth="1"/>
    <col min="6153" max="6153" width="11.28515625" style="226" customWidth="1"/>
    <col min="6154" max="6154" width="10.7109375" style="226" bestFit="1" customWidth="1"/>
    <col min="6155" max="6155" width="9" style="226"/>
    <col min="6156" max="6156" width="9.85546875" style="226" bestFit="1" customWidth="1"/>
    <col min="6157" max="6157" width="15.85546875" style="226" bestFit="1" customWidth="1"/>
    <col min="6158" max="6396" width="9" style="226"/>
    <col min="6397" max="6397" width="2.140625" style="226" customWidth="1"/>
    <col min="6398" max="6398" width="36.140625" style="226" customWidth="1"/>
    <col min="6399" max="6399" width="1.140625" style="226" customWidth="1"/>
    <col min="6400" max="6400" width="5.85546875" style="226" customWidth="1"/>
    <col min="6401" max="6401" width="2.140625" style="226" customWidth="1"/>
    <col min="6402" max="6402" width="14" style="226" customWidth="1"/>
    <col min="6403" max="6403" width="1.85546875" style="226" customWidth="1"/>
    <col min="6404" max="6404" width="14" style="226" customWidth="1"/>
    <col min="6405" max="6405" width="10.28515625" style="226" customWidth="1"/>
    <col min="6406" max="6406" width="14.7109375" style="226" customWidth="1"/>
    <col min="6407" max="6407" width="0.85546875" style="226" customWidth="1"/>
    <col min="6408" max="6408" width="6.85546875" style="226" customWidth="1"/>
    <col min="6409" max="6409" width="11.28515625" style="226" customWidth="1"/>
    <col min="6410" max="6410" width="10.7109375" style="226" bestFit="1" customWidth="1"/>
    <col min="6411" max="6411" width="9" style="226"/>
    <col min="6412" max="6412" width="9.85546875" style="226" bestFit="1" customWidth="1"/>
    <col min="6413" max="6413" width="15.85546875" style="226" bestFit="1" customWidth="1"/>
    <col min="6414" max="6652" width="9" style="226"/>
    <col min="6653" max="6653" width="2.140625" style="226" customWidth="1"/>
    <col min="6654" max="6654" width="36.140625" style="226" customWidth="1"/>
    <col min="6655" max="6655" width="1.140625" style="226" customWidth="1"/>
    <col min="6656" max="6656" width="5.85546875" style="226" customWidth="1"/>
    <col min="6657" max="6657" width="2.140625" style="226" customWidth="1"/>
    <col min="6658" max="6658" width="14" style="226" customWidth="1"/>
    <col min="6659" max="6659" width="1.85546875" style="226" customWidth="1"/>
    <col min="6660" max="6660" width="14" style="226" customWidth="1"/>
    <col min="6661" max="6661" width="10.28515625" style="226" customWidth="1"/>
    <col min="6662" max="6662" width="14.7109375" style="226" customWidth="1"/>
    <col min="6663" max="6663" width="0.85546875" style="226" customWidth="1"/>
    <col min="6664" max="6664" width="6.85546875" style="226" customWidth="1"/>
    <col min="6665" max="6665" width="11.28515625" style="226" customWidth="1"/>
    <col min="6666" max="6666" width="10.7109375" style="226" bestFit="1" customWidth="1"/>
    <col min="6667" max="6667" width="9" style="226"/>
    <col min="6668" max="6668" width="9.85546875" style="226" bestFit="1" customWidth="1"/>
    <col min="6669" max="6669" width="15.85546875" style="226" bestFit="1" customWidth="1"/>
    <col min="6670" max="6908" width="9" style="226"/>
    <col min="6909" max="6909" width="2.140625" style="226" customWidth="1"/>
    <col min="6910" max="6910" width="36.140625" style="226" customWidth="1"/>
    <col min="6911" max="6911" width="1.140625" style="226" customWidth="1"/>
    <col min="6912" max="6912" width="5.85546875" style="226" customWidth="1"/>
    <col min="6913" max="6913" width="2.140625" style="226" customWidth="1"/>
    <col min="6914" max="6914" width="14" style="226" customWidth="1"/>
    <col min="6915" max="6915" width="1.85546875" style="226" customWidth="1"/>
    <col min="6916" max="6916" width="14" style="226" customWidth="1"/>
    <col min="6917" max="6917" width="10.28515625" style="226" customWidth="1"/>
    <col min="6918" max="6918" width="14.7109375" style="226" customWidth="1"/>
    <col min="6919" max="6919" width="0.85546875" style="226" customWidth="1"/>
    <col min="6920" max="6920" width="6.85546875" style="226" customWidth="1"/>
    <col min="6921" max="6921" width="11.28515625" style="226" customWidth="1"/>
    <col min="6922" max="6922" width="10.7109375" style="226" bestFit="1" customWidth="1"/>
    <col min="6923" max="6923" width="9" style="226"/>
    <col min="6924" max="6924" width="9.85546875" style="226" bestFit="1" customWidth="1"/>
    <col min="6925" max="6925" width="15.85546875" style="226" bestFit="1" customWidth="1"/>
    <col min="6926" max="7164" width="9" style="226"/>
    <col min="7165" max="7165" width="2.140625" style="226" customWidth="1"/>
    <col min="7166" max="7166" width="36.140625" style="226" customWidth="1"/>
    <col min="7167" max="7167" width="1.140625" style="226" customWidth="1"/>
    <col min="7168" max="7168" width="5.85546875" style="226" customWidth="1"/>
    <col min="7169" max="7169" width="2.140625" style="226" customWidth="1"/>
    <col min="7170" max="7170" width="14" style="226" customWidth="1"/>
    <col min="7171" max="7171" width="1.85546875" style="226" customWidth="1"/>
    <col min="7172" max="7172" width="14" style="226" customWidth="1"/>
    <col min="7173" max="7173" width="10.28515625" style="226" customWidth="1"/>
    <col min="7174" max="7174" width="14.7109375" style="226" customWidth="1"/>
    <col min="7175" max="7175" width="0.85546875" style="226" customWidth="1"/>
    <col min="7176" max="7176" width="6.85546875" style="226" customWidth="1"/>
    <col min="7177" max="7177" width="11.28515625" style="226" customWidth="1"/>
    <col min="7178" max="7178" width="10.7109375" style="226" bestFit="1" customWidth="1"/>
    <col min="7179" max="7179" width="9" style="226"/>
    <col min="7180" max="7180" width="9.85546875" style="226" bestFit="1" customWidth="1"/>
    <col min="7181" max="7181" width="15.85546875" style="226" bestFit="1" customWidth="1"/>
    <col min="7182" max="7420" width="9" style="226"/>
    <col min="7421" max="7421" width="2.140625" style="226" customWidth="1"/>
    <col min="7422" max="7422" width="36.140625" style="226" customWidth="1"/>
    <col min="7423" max="7423" width="1.140625" style="226" customWidth="1"/>
    <col min="7424" max="7424" width="5.85546875" style="226" customWidth="1"/>
    <col min="7425" max="7425" width="2.140625" style="226" customWidth="1"/>
    <col min="7426" max="7426" width="14" style="226" customWidth="1"/>
    <col min="7427" max="7427" width="1.85546875" style="226" customWidth="1"/>
    <col min="7428" max="7428" width="14" style="226" customWidth="1"/>
    <col min="7429" max="7429" width="10.28515625" style="226" customWidth="1"/>
    <col min="7430" max="7430" width="14.7109375" style="226" customWidth="1"/>
    <col min="7431" max="7431" width="0.85546875" style="226" customWidth="1"/>
    <col min="7432" max="7432" width="6.85546875" style="226" customWidth="1"/>
    <col min="7433" max="7433" width="11.28515625" style="226" customWidth="1"/>
    <col min="7434" max="7434" width="10.7109375" style="226" bestFit="1" customWidth="1"/>
    <col min="7435" max="7435" width="9" style="226"/>
    <col min="7436" max="7436" width="9.85546875" style="226" bestFit="1" customWidth="1"/>
    <col min="7437" max="7437" width="15.85546875" style="226" bestFit="1" customWidth="1"/>
    <col min="7438" max="7676" width="9" style="226"/>
    <col min="7677" max="7677" width="2.140625" style="226" customWidth="1"/>
    <col min="7678" max="7678" width="36.140625" style="226" customWidth="1"/>
    <col min="7679" max="7679" width="1.140625" style="226" customWidth="1"/>
    <col min="7680" max="7680" width="5.85546875" style="226" customWidth="1"/>
    <col min="7681" max="7681" width="2.140625" style="226" customWidth="1"/>
    <col min="7682" max="7682" width="14" style="226" customWidth="1"/>
    <col min="7683" max="7683" width="1.85546875" style="226" customWidth="1"/>
    <col min="7684" max="7684" width="14" style="226" customWidth="1"/>
    <col min="7685" max="7685" width="10.28515625" style="226" customWidth="1"/>
    <col min="7686" max="7686" width="14.7109375" style="226" customWidth="1"/>
    <col min="7687" max="7687" width="0.85546875" style="226" customWidth="1"/>
    <col min="7688" max="7688" width="6.85546875" style="226" customWidth="1"/>
    <col min="7689" max="7689" width="11.28515625" style="226" customWidth="1"/>
    <col min="7690" max="7690" width="10.7109375" style="226" bestFit="1" customWidth="1"/>
    <col min="7691" max="7691" width="9" style="226"/>
    <col min="7692" max="7692" width="9.85546875" style="226" bestFit="1" customWidth="1"/>
    <col min="7693" max="7693" width="15.85546875" style="226" bestFit="1" customWidth="1"/>
    <col min="7694" max="7932" width="9" style="226"/>
    <col min="7933" max="7933" width="2.140625" style="226" customWidth="1"/>
    <col min="7934" max="7934" width="36.140625" style="226" customWidth="1"/>
    <col min="7935" max="7935" width="1.140625" style="226" customWidth="1"/>
    <col min="7936" max="7936" width="5.85546875" style="226" customWidth="1"/>
    <col min="7937" max="7937" width="2.140625" style="226" customWidth="1"/>
    <col min="7938" max="7938" width="14" style="226" customWidth="1"/>
    <col min="7939" max="7939" width="1.85546875" style="226" customWidth="1"/>
    <col min="7940" max="7940" width="14" style="226" customWidth="1"/>
    <col min="7941" max="7941" width="10.28515625" style="226" customWidth="1"/>
    <col min="7942" max="7942" width="14.7109375" style="226" customWidth="1"/>
    <col min="7943" max="7943" width="0.85546875" style="226" customWidth="1"/>
    <col min="7944" max="7944" width="6.85546875" style="226" customWidth="1"/>
    <col min="7945" max="7945" width="11.28515625" style="226" customWidth="1"/>
    <col min="7946" max="7946" width="10.7109375" style="226" bestFit="1" customWidth="1"/>
    <col min="7947" max="7947" width="9" style="226"/>
    <col min="7948" max="7948" width="9.85546875" style="226" bestFit="1" customWidth="1"/>
    <col min="7949" max="7949" width="15.85546875" style="226" bestFit="1" customWidth="1"/>
    <col min="7950" max="8188" width="9" style="226"/>
    <col min="8189" max="8189" width="2.140625" style="226" customWidth="1"/>
    <col min="8190" max="8190" width="36.140625" style="226" customWidth="1"/>
    <col min="8191" max="8191" width="1.140625" style="226" customWidth="1"/>
    <col min="8192" max="8192" width="5.85546875" style="226" customWidth="1"/>
    <col min="8193" max="8193" width="2.140625" style="226" customWidth="1"/>
    <col min="8194" max="8194" width="14" style="226" customWidth="1"/>
    <col min="8195" max="8195" width="1.85546875" style="226" customWidth="1"/>
    <col min="8196" max="8196" width="14" style="226" customWidth="1"/>
    <col min="8197" max="8197" width="10.28515625" style="226" customWidth="1"/>
    <col min="8198" max="8198" width="14.7109375" style="226" customWidth="1"/>
    <col min="8199" max="8199" width="0.85546875" style="226" customWidth="1"/>
    <col min="8200" max="8200" width="6.85546875" style="226" customWidth="1"/>
    <col min="8201" max="8201" width="11.28515625" style="226" customWidth="1"/>
    <col min="8202" max="8202" width="10.7109375" style="226" bestFit="1" customWidth="1"/>
    <col min="8203" max="8203" width="9" style="226"/>
    <col min="8204" max="8204" width="9.85546875" style="226" bestFit="1" customWidth="1"/>
    <col min="8205" max="8205" width="15.85546875" style="226" bestFit="1" customWidth="1"/>
    <col min="8206" max="8444" width="9" style="226"/>
    <col min="8445" max="8445" width="2.140625" style="226" customWidth="1"/>
    <col min="8446" max="8446" width="36.140625" style="226" customWidth="1"/>
    <col min="8447" max="8447" width="1.140625" style="226" customWidth="1"/>
    <col min="8448" max="8448" width="5.85546875" style="226" customWidth="1"/>
    <col min="8449" max="8449" width="2.140625" style="226" customWidth="1"/>
    <col min="8450" max="8450" width="14" style="226" customWidth="1"/>
    <col min="8451" max="8451" width="1.85546875" style="226" customWidth="1"/>
    <col min="8452" max="8452" width="14" style="226" customWidth="1"/>
    <col min="8453" max="8453" width="10.28515625" style="226" customWidth="1"/>
    <col min="8454" max="8454" width="14.7109375" style="226" customWidth="1"/>
    <col min="8455" max="8455" width="0.85546875" style="226" customWidth="1"/>
    <col min="8456" max="8456" width="6.85546875" style="226" customWidth="1"/>
    <col min="8457" max="8457" width="11.28515625" style="226" customWidth="1"/>
    <col min="8458" max="8458" width="10.7109375" style="226" bestFit="1" customWidth="1"/>
    <col min="8459" max="8459" width="9" style="226"/>
    <col min="8460" max="8460" width="9.85546875" style="226" bestFit="1" customWidth="1"/>
    <col min="8461" max="8461" width="15.85546875" style="226" bestFit="1" customWidth="1"/>
    <col min="8462" max="8700" width="9" style="226"/>
    <col min="8701" max="8701" width="2.140625" style="226" customWidth="1"/>
    <col min="8702" max="8702" width="36.140625" style="226" customWidth="1"/>
    <col min="8703" max="8703" width="1.140625" style="226" customWidth="1"/>
    <col min="8704" max="8704" width="5.85546875" style="226" customWidth="1"/>
    <col min="8705" max="8705" width="2.140625" style="226" customWidth="1"/>
    <col min="8706" max="8706" width="14" style="226" customWidth="1"/>
    <col min="8707" max="8707" width="1.85546875" style="226" customWidth="1"/>
    <col min="8708" max="8708" width="14" style="226" customWidth="1"/>
    <col min="8709" max="8709" width="10.28515625" style="226" customWidth="1"/>
    <col min="8710" max="8710" width="14.7109375" style="226" customWidth="1"/>
    <col min="8711" max="8711" width="0.85546875" style="226" customWidth="1"/>
    <col min="8712" max="8712" width="6.85546875" style="226" customWidth="1"/>
    <col min="8713" max="8713" width="11.28515625" style="226" customWidth="1"/>
    <col min="8714" max="8714" width="10.7109375" style="226" bestFit="1" customWidth="1"/>
    <col min="8715" max="8715" width="9" style="226"/>
    <col min="8716" max="8716" width="9.85546875" style="226" bestFit="1" customWidth="1"/>
    <col min="8717" max="8717" width="15.85546875" style="226" bestFit="1" customWidth="1"/>
    <col min="8718" max="8956" width="9" style="226"/>
    <col min="8957" max="8957" width="2.140625" style="226" customWidth="1"/>
    <col min="8958" max="8958" width="36.140625" style="226" customWidth="1"/>
    <col min="8959" max="8959" width="1.140625" style="226" customWidth="1"/>
    <col min="8960" max="8960" width="5.85546875" style="226" customWidth="1"/>
    <col min="8961" max="8961" width="2.140625" style="226" customWidth="1"/>
    <col min="8962" max="8962" width="14" style="226" customWidth="1"/>
    <col min="8963" max="8963" width="1.85546875" style="226" customWidth="1"/>
    <col min="8964" max="8964" width="14" style="226" customWidth="1"/>
    <col min="8965" max="8965" width="10.28515625" style="226" customWidth="1"/>
    <col min="8966" max="8966" width="14.7109375" style="226" customWidth="1"/>
    <col min="8967" max="8967" width="0.85546875" style="226" customWidth="1"/>
    <col min="8968" max="8968" width="6.85546875" style="226" customWidth="1"/>
    <col min="8969" max="8969" width="11.28515625" style="226" customWidth="1"/>
    <col min="8970" max="8970" width="10.7109375" style="226" bestFit="1" customWidth="1"/>
    <col min="8971" max="8971" width="9" style="226"/>
    <col min="8972" max="8972" width="9.85546875" style="226" bestFit="1" customWidth="1"/>
    <col min="8973" max="8973" width="15.85546875" style="226" bestFit="1" customWidth="1"/>
    <col min="8974" max="9212" width="9" style="226"/>
    <col min="9213" max="9213" width="2.140625" style="226" customWidth="1"/>
    <col min="9214" max="9214" width="36.140625" style="226" customWidth="1"/>
    <col min="9215" max="9215" width="1.140625" style="226" customWidth="1"/>
    <col min="9216" max="9216" width="5.85546875" style="226" customWidth="1"/>
    <col min="9217" max="9217" width="2.140625" style="226" customWidth="1"/>
    <col min="9218" max="9218" width="14" style="226" customWidth="1"/>
    <col min="9219" max="9219" width="1.85546875" style="226" customWidth="1"/>
    <col min="9220" max="9220" width="14" style="226" customWidth="1"/>
    <col min="9221" max="9221" width="10.28515625" style="226" customWidth="1"/>
    <col min="9222" max="9222" width="14.7109375" style="226" customWidth="1"/>
    <col min="9223" max="9223" width="0.85546875" style="226" customWidth="1"/>
    <col min="9224" max="9224" width="6.85546875" style="226" customWidth="1"/>
    <col min="9225" max="9225" width="11.28515625" style="226" customWidth="1"/>
    <col min="9226" max="9226" width="10.7109375" style="226" bestFit="1" customWidth="1"/>
    <col min="9227" max="9227" width="9" style="226"/>
    <col min="9228" max="9228" width="9.85546875" style="226" bestFit="1" customWidth="1"/>
    <col min="9229" max="9229" width="15.85546875" style="226" bestFit="1" customWidth="1"/>
    <col min="9230" max="9468" width="9" style="226"/>
    <col min="9469" max="9469" width="2.140625" style="226" customWidth="1"/>
    <col min="9470" max="9470" width="36.140625" style="226" customWidth="1"/>
    <col min="9471" max="9471" width="1.140625" style="226" customWidth="1"/>
    <col min="9472" max="9472" width="5.85546875" style="226" customWidth="1"/>
    <col min="9473" max="9473" width="2.140625" style="226" customWidth="1"/>
    <col min="9474" max="9474" width="14" style="226" customWidth="1"/>
    <col min="9475" max="9475" width="1.85546875" style="226" customWidth="1"/>
    <col min="9476" max="9476" width="14" style="226" customWidth="1"/>
    <col min="9477" max="9477" width="10.28515625" style="226" customWidth="1"/>
    <col min="9478" max="9478" width="14.7109375" style="226" customWidth="1"/>
    <col min="9479" max="9479" width="0.85546875" style="226" customWidth="1"/>
    <col min="9480" max="9480" width="6.85546875" style="226" customWidth="1"/>
    <col min="9481" max="9481" width="11.28515625" style="226" customWidth="1"/>
    <col min="9482" max="9482" width="10.7109375" style="226" bestFit="1" customWidth="1"/>
    <col min="9483" max="9483" width="9" style="226"/>
    <col min="9484" max="9484" width="9.85546875" style="226" bestFit="1" customWidth="1"/>
    <col min="9485" max="9485" width="15.85546875" style="226" bestFit="1" customWidth="1"/>
    <col min="9486" max="9724" width="9" style="226"/>
    <col min="9725" max="9725" width="2.140625" style="226" customWidth="1"/>
    <col min="9726" max="9726" width="36.140625" style="226" customWidth="1"/>
    <col min="9727" max="9727" width="1.140625" style="226" customWidth="1"/>
    <col min="9728" max="9728" width="5.85546875" style="226" customWidth="1"/>
    <col min="9729" max="9729" width="2.140625" style="226" customWidth="1"/>
    <col min="9730" max="9730" width="14" style="226" customWidth="1"/>
    <col min="9731" max="9731" width="1.85546875" style="226" customWidth="1"/>
    <col min="9732" max="9732" width="14" style="226" customWidth="1"/>
    <col min="9733" max="9733" width="10.28515625" style="226" customWidth="1"/>
    <col min="9734" max="9734" width="14.7109375" style="226" customWidth="1"/>
    <col min="9735" max="9735" width="0.85546875" style="226" customWidth="1"/>
    <col min="9736" max="9736" width="6.85546875" style="226" customWidth="1"/>
    <col min="9737" max="9737" width="11.28515625" style="226" customWidth="1"/>
    <col min="9738" max="9738" width="10.7109375" style="226" bestFit="1" customWidth="1"/>
    <col min="9739" max="9739" width="9" style="226"/>
    <col min="9740" max="9740" width="9.85546875" style="226" bestFit="1" customWidth="1"/>
    <col min="9741" max="9741" width="15.85546875" style="226" bestFit="1" customWidth="1"/>
    <col min="9742" max="9980" width="9" style="226"/>
    <col min="9981" max="9981" width="2.140625" style="226" customWidth="1"/>
    <col min="9982" max="9982" width="36.140625" style="226" customWidth="1"/>
    <col min="9983" max="9983" width="1.140625" style="226" customWidth="1"/>
    <col min="9984" max="9984" width="5.85546875" style="226" customWidth="1"/>
    <col min="9985" max="9985" width="2.140625" style="226" customWidth="1"/>
    <col min="9986" max="9986" width="14" style="226" customWidth="1"/>
    <col min="9987" max="9987" width="1.85546875" style="226" customWidth="1"/>
    <col min="9988" max="9988" width="14" style="226" customWidth="1"/>
    <col min="9989" max="9989" width="10.28515625" style="226" customWidth="1"/>
    <col min="9990" max="9990" width="14.7109375" style="226" customWidth="1"/>
    <col min="9991" max="9991" width="0.85546875" style="226" customWidth="1"/>
    <col min="9992" max="9992" width="6.85546875" style="226" customWidth="1"/>
    <col min="9993" max="9993" width="11.28515625" style="226" customWidth="1"/>
    <col min="9994" max="9994" width="10.7109375" style="226" bestFit="1" customWidth="1"/>
    <col min="9995" max="9995" width="9" style="226"/>
    <col min="9996" max="9996" width="9.85546875" style="226" bestFit="1" customWidth="1"/>
    <col min="9997" max="9997" width="15.85546875" style="226" bestFit="1" customWidth="1"/>
    <col min="9998" max="10236" width="9" style="226"/>
    <col min="10237" max="10237" width="2.140625" style="226" customWidth="1"/>
    <col min="10238" max="10238" width="36.140625" style="226" customWidth="1"/>
    <col min="10239" max="10239" width="1.140625" style="226" customWidth="1"/>
    <col min="10240" max="10240" width="5.85546875" style="226" customWidth="1"/>
    <col min="10241" max="10241" width="2.140625" style="226" customWidth="1"/>
    <col min="10242" max="10242" width="14" style="226" customWidth="1"/>
    <col min="10243" max="10243" width="1.85546875" style="226" customWidth="1"/>
    <col min="10244" max="10244" width="14" style="226" customWidth="1"/>
    <col min="10245" max="10245" width="10.28515625" style="226" customWidth="1"/>
    <col min="10246" max="10246" width="14.7109375" style="226" customWidth="1"/>
    <col min="10247" max="10247" width="0.85546875" style="226" customWidth="1"/>
    <col min="10248" max="10248" width="6.85546875" style="226" customWidth="1"/>
    <col min="10249" max="10249" width="11.28515625" style="226" customWidth="1"/>
    <col min="10250" max="10250" width="10.7109375" style="226" bestFit="1" customWidth="1"/>
    <col min="10251" max="10251" width="9" style="226"/>
    <col min="10252" max="10252" width="9.85546875" style="226" bestFit="1" customWidth="1"/>
    <col min="10253" max="10253" width="15.85546875" style="226" bestFit="1" customWidth="1"/>
    <col min="10254" max="10492" width="9" style="226"/>
    <col min="10493" max="10493" width="2.140625" style="226" customWidth="1"/>
    <col min="10494" max="10494" width="36.140625" style="226" customWidth="1"/>
    <col min="10495" max="10495" width="1.140625" style="226" customWidth="1"/>
    <col min="10496" max="10496" width="5.85546875" style="226" customWidth="1"/>
    <col min="10497" max="10497" width="2.140625" style="226" customWidth="1"/>
    <col min="10498" max="10498" width="14" style="226" customWidth="1"/>
    <col min="10499" max="10499" width="1.85546875" style="226" customWidth="1"/>
    <col min="10500" max="10500" width="14" style="226" customWidth="1"/>
    <col min="10501" max="10501" width="10.28515625" style="226" customWidth="1"/>
    <col min="10502" max="10502" width="14.7109375" style="226" customWidth="1"/>
    <col min="10503" max="10503" width="0.85546875" style="226" customWidth="1"/>
    <col min="10504" max="10504" width="6.85546875" style="226" customWidth="1"/>
    <col min="10505" max="10505" width="11.28515625" style="226" customWidth="1"/>
    <col min="10506" max="10506" width="10.7109375" style="226" bestFit="1" customWidth="1"/>
    <col min="10507" max="10507" width="9" style="226"/>
    <col min="10508" max="10508" width="9.85546875" style="226" bestFit="1" customWidth="1"/>
    <col min="10509" max="10509" width="15.85546875" style="226" bestFit="1" customWidth="1"/>
    <col min="10510" max="10748" width="9" style="226"/>
    <col min="10749" max="10749" width="2.140625" style="226" customWidth="1"/>
    <col min="10750" max="10750" width="36.140625" style="226" customWidth="1"/>
    <col min="10751" max="10751" width="1.140625" style="226" customWidth="1"/>
    <col min="10752" max="10752" width="5.85546875" style="226" customWidth="1"/>
    <col min="10753" max="10753" width="2.140625" style="226" customWidth="1"/>
    <col min="10754" max="10754" width="14" style="226" customWidth="1"/>
    <col min="10755" max="10755" width="1.85546875" style="226" customWidth="1"/>
    <col min="10756" max="10756" width="14" style="226" customWidth="1"/>
    <col min="10757" max="10757" width="10.28515625" style="226" customWidth="1"/>
    <col min="10758" max="10758" width="14.7109375" style="226" customWidth="1"/>
    <col min="10759" max="10759" width="0.85546875" style="226" customWidth="1"/>
    <col min="10760" max="10760" width="6.85546875" style="226" customWidth="1"/>
    <col min="10761" max="10761" width="11.28515625" style="226" customWidth="1"/>
    <col min="10762" max="10762" width="10.7109375" style="226" bestFit="1" customWidth="1"/>
    <col min="10763" max="10763" width="9" style="226"/>
    <col min="10764" max="10764" width="9.85546875" style="226" bestFit="1" customWidth="1"/>
    <col min="10765" max="10765" width="15.85546875" style="226" bestFit="1" customWidth="1"/>
    <col min="10766" max="11004" width="9" style="226"/>
    <col min="11005" max="11005" width="2.140625" style="226" customWidth="1"/>
    <col min="11006" max="11006" width="36.140625" style="226" customWidth="1"/>
    <col min="11007" max="11007" width="1.140625" style="226" customWidth="1"/>
    <col min="11008" max="11008" width="5.85546875" style="226" customWidth="1"/>
    <col min="11009" max="11009" width="2.140625" style="226" customWidth="1"/>
    <col min="11010" max="11010" width="14" style="226" customWidth="1"/>
    <col min="11011" max="11011" width="1.85546875" style="226" customWidth="1"/>
    <col min="11012" max="11012" width="14" style="226" customWidth="1"/>
    <col min="11013" max="11013" width="10.28515625" style="226" customWidth="1"/>
    <col min="11014" max="11014" width="14.7109375" style="226" customWidth="1"/>
    <col min="11015" max="11015" width="0.85546875" style="226" customWidth="1"/>
    <col min="11016" max="11016" width="6.85546875" style="226" customWidth="1"/>
    <col min="11017" max="11017" width="11.28515625" style="226" customWidth="1"/>
    <col min="11018" max="11018" width="10.7109375" style="226" bestFit="1" customWidth="1"/>
    <col min="11019" max="11019" width="9" style="226"/>
    <col min="11020" max="11020" width="9.85546875" style="226" bestFit="1" customWidth="1"/>
    <col min="11021" max="11021" width="15.85546875" style="226" bestFit="1" customWidth="1"/>
    <col min="11022" max="11260" width="9" style="226"/>
    <col min="11261" max="11261" width="2.140625" style="226" customWidth="1"/>
    <col min="11262" max="11262" width="36.140625" style="226" customWidth="1"/>
    <col min="11263" max="11263" width="1.140625" style="226" customWidth="1"/>
    <col min="11264" max="11264" width="5.85546875" style="226" customWidth="1"/>
    <col min="11265" max="11265" width="2.140625" style="226" customWidth="1"/>
    <col min="11266" max="11266" width="14" style="226" customWidth="1"/>
    <col min="11267" max="11267" width="1.85546875" style="226" customWidth="1"/>
    <col min="11268" max="11268" width="14" style="226" customWidth="1"/>
    <col min="11269" max="11269" width="10.28515625" style="226" customWidth="1"/>
    <col min="11270" max="11270" width="14.7109375" style="226" customWidth="1"/>
    <col min="11271" max="11271" width="0.85546875" style="226" customWidth="1"/>
    <col min="11272" max="11272" width="6.85546875" style="226" customWidth="1"/>
    <col min="11273" max="11273" width="11.28515625" style="226" customWidth="1"/>
    <col min="11274" max="11274" width="10.7109375" style="226" bestFit="1" customWidth="1"/>
    <col min="11275" max="11275" width="9" style="226"/>
    <col min="11276" max="11276" width="9.85546875" style="226" bestFit="1" customWidth="1"/>
    <col min="11277" max="11277" width="15.85546875" style="226" bestFit="1" customWidth="1"/>
    <col min="11278" max="11516" width="9" style="226"/>
    <col min="11517" max="11517" width="2.140625" style="226" customWidth="1"/>
    <col min="11518" max="11518" width="36.140625" style="226" customWidth="1"/>
    <col min="11519" max="11519" width="1.140625" style="226" customWidth="1"/>
    <col min="11520" max="11520" width="5.85546875" style="226" customWidth="1"/>
    <col min="11521" max="11521" width="2.140625" style="226" customWidth="1"/>
    <col min="11522" max="11522" width="14" style="226" customWidth="1"/>
    <col min="11523" max="11523" width="1.85546875" style="226" customWidth="1"/>
    <col min="11524" max="11524" width="14" style="226" customWidth="1"/>
    <col min="11525" max="11525" width="10.28515625" style="226" customWidth="1"/>
    <col min="11526" max="11526" width="14.7109375" style="226" customWidth="1"/>
    <col min="11527" max="11527" width="0.85546875" style="226" customWidth="1"/>
    <col min="11528" max="11528" width="6.85546875" style="226" customWidth="1"/>
    <col min="11529" max="11529" width="11.28515625" style="226" customWidth="1"/>
    <col min="11530" max="11530" width="10.7109375" style="226" bestFit="1" customWidth="1"/>
    <col min="11531" max="11531" width="9" style="226"/>
    <col min="11532" max="11532" width="9.85546875" style="226" bestFit="1" customWidth="1"/>
    <col min="11533" max="11533" width="15.85546875" style="226" bestFit="1" customWidth="1"/>
    <col min="11534" max="11772" width="9" style="226"/>
    <col min="11773" max="11773" width="2.140625" style="226" customWidth="1"/>
    <col min="11774" max="11774" width="36.140625" style="226" customWidth="1"/>
    <col min="11775" max="11775" width="1.140625" style="226" customWidth="1"/>
    <col min="11776" max="11776" width="5.85546875" style="226" customWidth="1"/>
    <col min="11777" max="11777" width="2.140625" style="226" customWidth="1"/>
    <col min="11778" max="11778" width="14" style="226" customWidth="1"/>
    <col min="11779" max="11779" width="1.85546875" style="226" customWidth="1"/>
    <col min="11780" max="11780" width="14" style="226" customWidth="1"/>
    <col min="11781" max="11781" width="10.28515625" style="226" customWidth="1"/>
    <col min="11782" max="11782" width="14.7109375" style="226" customWidth="1"/>
    <col min="11783" max="11783" width="0.85546875" style="226" customWidth="1"/>
    <col min="11784" max="11784" width="6.85546875" style="226" customWidth="1"/>
    <col min="11785" max="11785" width="11.28515625" style="226" customWidth="1"/>
    <col min="11786" max="11786" width="10.7109375" style="226" bestFit="1" customWidth="1"/>
    <col min="11787" max="11787" width="9" style="226"/>
    <col min="11788" max="11788" width="9.85546875" style="226" bestFit="1" customWidth="1"/>
    <col min="11789" max="11789" width="15.85546875" style="226" bestFit="1" customWidth="1"/>
    <col min="11790" max="12028" width="9" style="226"/>
    <col min="12029" max="12029" width="2.140625" style="226" customWidth="1"/>
    <col min="12030" max="12030" width="36.140625" style="226" customWidth="1"/>
    <col min="12031" max="12031" width="1.140625" style="226" customWidth="1"/>
    <col min="12032" max="12032" width="5.85546875" style="226" customWidth="1"/>
    <col min="12033" max="12033" width="2.140625" style="226" customWidth="1"/>
    <col min="12034" max="12034" width="14" style="226" customWidth="1"/>
    <col min="12035" max="12035" width="1.85546875" style="226" customWidth="1"/>
    <col min="12036" max="12036" width="14" style="226" customWidth="1"/>
    <col min="12037" max="12037" width="10.28515625" style="226" customWidth="1"/>
    <col min="12038" max="12038" width="14.7109375" style="226" customWidth="1"/>
    <col min="12039" max="12039" width="0.85546875" style="226" customWidth="1"/>
    <col min="12040" max="12040" width="6.85546875" style="226" customWidth="1"/>
    <col min="12041" max="12041" width="11.28515625" style="226" customWidth="1"/>
    <col min="12042" max="12042" width="10.7109375" style="226" bestFit="1" customWidth="1"/>
    <col min="12043" max="12043" width="9" style="226"/>
    <col min="12044" max="12044" width="9.85546875" style="226" bestFit="1" customWidth="1"/>
    <col min="12045" max="12045" width="15.85546875" style="226" bestFit="1" customWidth="1"/>
    <col min="12046" max="12284" width="9" style="226"/>
    <col min="12285" max="12285" width="2.140625" style="226" customWidth="1"/>
    <col min="12286" max="12286" width="36.140625" style="226" customWidth="1"/>
    <col min="12287" max="12287" width="1.140625" style="226" customWidth="1"/>
    <col min="12288" max="12288" width="5.85546875" style="226" customWidth="1"/>
    <col min="12289" max="12289" width="2.140625" style="226" customWidth="1"/>
    <col min="12290" max="12290" width="14" style="226" customWidth="1"/>
    <col min="12291" max="12291" width="1.85546875" style="226" customWidth="1"/>
    <col min="12292" max="12292" width="14" style="226" customWidth="1"/>
    <col min="12293" max="12293" width="10.28515625" style="226" customWidth="1"/>
    <col min="12294" max="12294" width="14.7109375" style="226" customWidth="1"/>
    <col min="12295" max="12295" width="0.85546875" style="226" customWidth="1"/>
    <col min="12296" max="12296" width="6.85546875" style="226" customWidth="1"/>
    <col min="12297" max="12297" width="11.28515625" style="226" customWidth="1"/>
    <col min="12298" max="12298" width="10.7109375" style="226" bestFit="1" customWidth="1"/>
    <col min="12299" max="12299" width="9" style="226"/>
    <col min="12300" max="12300" width="9.85546875" style="226" bestFit="1" customWidth="1"/>
    <col min="12301" max="12301" width="15.85546875" style="226" bestFit="1" customWidth="1"/>
    <col min="12302" max="12540" width="9" style="226"/>
    <col min="12541" max="12541" width="2.140625" style="226" customWidth="1"/>
    <col min="12542" max="12542" width="36.140625" style="226" customWidth="1"/>
    <col min="12543" max="12543" width="1.140625" style="226" customWidth="1"/>
    <col min="12544" max="12544" width="5.85546875" style="226" customWidth="1"/>
    <col min="12545" max="12545" width="2.140625" style="226" customWidth="1"/>
    <col min="12546" max="12546" width="14" style="226" customWidth="1"/>
    <col min="12547" max="12547" width="1.85546875" style="226" customWidth="1"/>
    <col min="12548" max="12548" width="14" style="226" customWidth="1"/>
    <col min="12549" max="12549" width="10.28515625" style="226" customWidth="1"/>
    <col min="12550" max="12550" width="14.7109375" style="226" customWidth="1"/>
    <col min="12551" max="12551" width="0.85546875" style="226" customWidth="1"/>
    <col min="12552" max="12552" width="6.85546875" style="226" customWidth="1"/>
    <col min="12553" max="12553" width="11.28515625" style="226" customWidth="1"/>
    <col min="12554" max="12554" width="10.7109375" style="226" bestFit="1" customWidth="1"/>
    <col min="12555" max="12555" width="9" style="226"/>
    <col min="12556" max="12556" width="9.85546875" style="226" bestFit="1" customWidth="1"/>
    <col min="12557" max="12557" width="15.85546875" style="226" bestFit="1" customWidth="1"/>
    <col min="12558" max="12796" width="9" style="226"/>
    <col min="12797" max="12797" width="2.140625" style="226" customWidth="1"/>
    <col min="12798" max="12798" width="36.140625" style="226" customWidth="1"/>
    <col min="12799" max="12799" width="1.140625" style="226" customWidth="1"/>
    <col min="12800" max="12800" width="5.85546875" style="226" customWidth="1"/>
    <col min="12801" max="12801" width="2.140625" style="226" customWidth="1"/>
    <col min="12802" max="12802" width="14" style="226" customWidth="1"/>
    <col min="12803" max="12803" width="1.85546875" style="226" customWidth="1"/>
    <col min="12804" max="12804" width="14" style="226" customWidth="1"/>
    <col min="12805" max="12805" width="10.28515625" style="226" customWidth="1"/>
    <col min="12806" max="12806" width="14.7109375" style="226" customWidth="1"/>
    <col min="12807" max="12807" width="0.85546875" style="226" customWidth="1"/>
    <col min="12808" max="12808" width="6.85546875" style="226" customWidth="1"/>
    <col min="12809" max="12809" width="11.28515625" style="226" customWidth="1"/>
    <col min="12810" max="12810" width="10.7109375" style="226" bestFit="1" customWidth="1"/>
    <col min="12811" max="12811" width="9" style="226"/>
    <col min="12812" max="12812" width="9.85546875" style="226" bestFit="1" customWidth="1"/>
    <col min="12813" max="12813" width="15.85546875" style="226" bestFit="1" customWidth="1"/>
    <col min="12814" max="13052" width="9" style="226"/>
    <col min="13053" max="13053" width="2.140625" style="226" customWidth="1"/>
    <col min="13054" max="13054" width="36.140625" style="226" customWidth="1"/>
    <col min="13055" max="13055" width="1.140625" style="226" customWidth="1"/>
    <col min="13056" max="13056" width="5.85546875" style="226" customWidth="1"/>
    <col min="13057" max="13057" width="2.140625" style="226" customWidth="1"/>
    <col min="13058" max="13058" width="14" style="226" customWidth="1"/>
    <col min="13059" max="13059" width="1.85546875" style="226" customWidth="1"/>
    <col min="13060" max="13060" width="14" style="226" customWidth="1"/>
    <col min="13061" max="13061" width="10.28515625" style="226" customWidth="1"/>
    <col min="13062" max="13062" width="14.7109375" style="226" customWidth="1"/>
    <col min="13063" max="13063" width="0.85546875" style="226" customWidth="1"/>
    <col min="13064" max="13064" width="6.85546875" style="226" customWidth="1"/>
    <col min="13065" max="13065" width="11.28515625" style="226" customWidth="1"/>
    <col min="13066" max="13066" width="10.7109375" style="226" bestFit="1" customWidth="1"/>
    <col min="13067" max="13067" width="9" style="226"/>
    <col min="13068" max="13068" width="9.85546875" style="226" bestFit="1" customWidth="1"/>
    <col min="13069" max="13069" width="15.85546875" style="226" bestFit="1" customWidth="1"/>
    <col min="13070" max="13308" width="9" style="226"/>
    <col min="13309" max="13309" width="2.140625" style="226" customWidth="1"/>
    <col min="13310" max="13310" width="36.140625" style="226" customWidth="1"/>
    <col min="13311" max="13311" width="1.140625" style="226" customWidth="1"/>
    <col min="13312" max="13312" width="5.85546875" style="226" customWidth="1"/>
    <col min="13313" max="13313" width="2.140625" style="226" customWidth="1"/>
    <col min="13314" max="13314" width="14" style="226" customWidth="1"/>
    <col min="13315" max="13315" width="1.85546875" style="226" customWidth="1"/>
    <col min="13316" max="13316" width="14" style="226" customWidth="1"/>
    <col min="13317" max="13317" width="10.28515625" style="226" customWidth="1"/>
    <col min="13318" max="13318" width="14.7109375" style="226" customWidth="1"/>
    <col min="13319" max="13319" width="0.85546875" style="226" customWidth="1"/>
    <col min="13320" max="13320" width="6.85546875" style="226" customWidth="1"/>
    <col min="13321" max="13321" width="11.28515625" style="226" customWidth="1"/>
    <col min="13322" max="13322" width="10.7109375" style="226" bestFit="1" customWidth="1"/>
    <col min="13323" max="13323" width="9" style="226"/>
    <col min="13324" max="13324" width="9.85546875" style="226" bestFit="1" customWidth="1"/>
    <col min="13325" max="13325" width="15.85546875" style="226" bestFit="1" customWidth="1"/>
    <col min="13326" max="13564" width="9" style="226"/>
    <col min="13565" max="13565" width="2.140625" style="226" customWidth="1"/>
    <col min="13566" max="13566" width="36.140625" style="226" customWidth="1"/>
    <col min="13567" max="13567" width="1.140625" style="226" customWidth="1"/>
    <col min="13568" max="13568" width="5.85546875" style="226" customWidth="1"/>
    <col min="13569" max="13569" width="2.140625" style="226" customWidth="1"/>
    <col min="13570" max="13570" width="14" style="226" customWidth="1"/>
    <col min="13571" max="13571" width="1.85546875" style="226" customWidth="1"/>
    <col min="13572" max="13572" width="14" style="226" customWidth="1"/>
    <col min="13573" max="13573" width="10.28515625" style="226" customWidth="1"/>
    <col min="13574" max="13574" width="14.7109375" style="226" customWidth="1"/>
    <col min="13575" max="13575" width="0.85546875" style="226" customWidth="1"/>
    <col min="13576" max="13576" width="6.85546875" style="226" customWidth="1"/>
    <col min="13577" max="13577" width="11.28515625" style="226" customWidth="1"/>
    <col min="13578" max="13578" width="10.7109375" style="226" bestFit="1" customWidth="1"/>
    <col min="13579" max="13579" width="9" style="226"/>
    <col min="13580" max="13580" width="9.85546875" style="226" bestFit="1" customWidth="1"/>
    <col min="13581" max="13581" width="15.85546875" style="226" bestFit="1" customWidth="1"/>
    <col min="13582" max="13820" width="9" style="226"/>
    <col min="13821" max="13821" width="2.140625" style="226" customWidth="1"/>
    <col min="13822" max="13822" width="36.140625" style="226" customWidth="1"/>
    <col min="13823" max="13823" width="1.140625" style="226" customWidth="1"/>
    <col min="13824" max="13824" width="5.85546875" style="226" customWidth="1"/>
    <col min="13825" max="13825" width="2.140625" style="226" customWidth="1"/>
    <col min="13826" max="13826" width="14" style="226" customWidth="1"/>
    <col min="13827" max="13827" width="1.85546875" style="226" customWidth="1"/>
    <col min="13828" max="13828" width="14" style="226" customWidth="1"/>
    <col min="13829" max="13829" width="10.28515625" style="226" customWidth="1"/>
    <col min="13830" max="13830" width="14.7109375" style="226" customWidth="1"/>
    <col min="13831" max="13831" width="0.85546875" style="226" customWidth="1"/>
    <col min="13832" max="13832" width="6.85546875" style="226" customWidth="1"/>
    <col min="13833" max="13833" width="11.28515625" style="226" customWidth="1"/>
    <col min="13834" max="13834" width="10.7109375" style="226" bestFit="1" customWidth="1"/>
    <col min="13835" max="13835" width="9" style="226"/>
    <col min="13836" max="13836" width="9.85546875" style="226" bestFit="1" customWidth="1"/>
    <col min="13837" max="13837" width="15.85546875" style="226" bestFit="1" customWidth="1"/>
    <col min="13838" max="14076" width="9" style="226"/>
    <col min="14077" max="14077" width="2.140625" style="226" customWidth="1"/>
    <col min="14078" max="14078" width="36.140625" style="226" customWidth="1"/>
    <col min="14079" max="14079" width="1.140625" style="226" customWidth="1"/>
    <col min="14080" max="14080" width="5.85546875" style="226" customWidth="1"/>
    <col min="14081" max="14081" width="2.140625" style="226" customWidth="1"/>
    <col min="14082" max="14082" width="14" style="226" customWidth="1"/>
    <col min="14083" max="14083" width="1.85546875" style="226" customWidth="1"/>
    <col min="14084" max="14084" width="14" style="226" customWidth="1"/>
    <col min="14085" max="14085" width="10.28515625" style="226" customWidth="1"/>
    <col min="14086" max="14086" width="14.7109375" style="226" customWidth="1"/>
    <col min="14087" max="14087" width="0.85546875" style="226" customWidth="1"/>
    <col min="14088" max="14088" width="6.85546875" style="226" customWidth="1"/>
    <col min="14089" max="14089" width="11.28515625" style="226" customWidth="1"/>
    <col min="14090" max="14090" width="10.7109375" style="226" bestFit="1" customWidth="1"/>
    <col min="14091" max="14091" width="9" style="226"/>
    <col min="14092" max="14092" width="9.85546875" style="226" bestFit="1" customWidth="1"/>
    <col min="14093" max="14093" width="15.85546875" style="226" bestFit="1" customWidth="1"/>
    <col min="14094" max="14332" width="9" style="226"/>
    <col min="14333" max="14333" width="2.140625" style="226" customWidth="1"/>
    <col min="14334" max="14334" width="36.140625" style="226" customWidth="1"/>
    <col min="14335" max="14335" width="1.140625" style="226" customWidth="1"/>
    <col min="14336" max="14336" width="5.85546875" style="226" customWidth="1"/>
    <col min="14337" max="14337" width="2.140625" style="226" customWidth="1"/>
    <col min="14338" max="14338" width="14" style="226" customWidth="1"/>
    <col min="14339" max="14339" width="1.85546875" style="226" customWidth="1"/>
    <col min="14340" max="14340" width="14" style="226" customWidth="1"/>
    <col min="14341" max="14341" width="10.28515625" style="226" customWidth="1"/>
    <col min="14342" max="14342" width="14.7109375" style="226" customWidth="1"/>
    <col min="14343" max="14343" width="0.85546875" style="226" customWidth="1"/>
    <col min="14344" max="14344" width="6.85546875" style="226" customWidth="1"/>
    <col min="14345" max="14345" width="11.28515625" style="226" customWidth="1"/>
    <col min="14346" max="14346" width="10.7109375" style="226" bestFit="1" customWidth="1"/>
    <col min="14347" max="14347" width="9" style="226"/>
    <col min="14348" max="14348" width="9.85546875" style="226" bestFit="1" customWidth="1"/>
    <col min="14349" max="14349" width="15.85546875" style="226" bestFit="1" customWidth="1"/>
    <col min="14350" max="14588" width="9" style="226"/>
    <col min="14589" max="14589" width="2.140625" style="226" customWidth="1"/>
    <col min="14590" max="14590" width="36.140625" style="226" customWidth="1"/>
    <col min="14591" max="14591" width="1.140625" style="226" customWidth="1"/>
    <col min="14592" max="14592" width="5.85546875" style="226" customWidth="1"/>
    <col min="14593" max="14593" width="2.140625" style="226" customWidth="1"/>
    <col min="14594" max="14594" width="14" style="226" customWidth="1"/>
    <col min="14595" max="14595" width="1.85546875" style="226" customWidth="1"/>
    <col min="14596" max="14596" width="14" style="226" customWidth="1"/>
    <col min="14597" max="14597" width="10.28515625" style="226" customWidth="1"/>
    <col min="14598" max="14598" width="14.7109375" style="226" customWidth="1"/>
    <col min="14599" max="14599" width="0.85546875" style="226" customWidth="1"/>
    <col min="14600" max="14600" width="6.85546875" style="226" customWidth="1"/>
    <col min="14601" max="14601" width="11.28515625" style="226" customWidth="1"/>
    <col min="14602" max="14602" width="10.7109375" style="226" bestFit="1" customWidth="1"/>
    <col min="14603" max="14603" width="9" style="226"/>
    <col min="14604" max="14604" width="9.85546875" style="226" bestFit="1" customWidth="1"/>
    <col min="14605" max="14605" width="15.85546875" style="226" bestFit="1" customWidth="1"/>
    <col min="14606" max="14844" width="9" style="226"/>
    <col min="14845" max="14845" width="2.140625" style="226" customWidth="1"/>
    <col min="14846" max="14846" width="36.140625" style="226" customWidth="1"/>
    <col min="14847" max="14847" width="1.140625" style="226" customWidth="1"/>
    <col min="14848" max="14848" width="5.85546875" style="226" customWidth="1"/>
    <col min="14849" max="14849" width="2.140625" style="226" customWidth="1"/>
    <col min="14850" max="14850" width="14" style="226" customWidth="1"/>
    <col min="14851" max="14851" width="1.85546875" style="226" customWidth="1"/>
    <col min="14852" max="14852" width="14" style="226" customWidth="1"/>
    <col min="14853" max="14853" width="10.28515625" style="226" customWidth="1"/>
    <col min="14854" max="14854" width="14.7109375" style="226" customWidth="1"/>
    <col min="14855" max="14855" width="0.85546875" style="226" customWidth="1"/>
    <col min="14856" max="14856" width="6.85546875" style="226" customWidth="1"/>
    <col min="14857" max="14857" width="11.28515625" style="226" customWidth="1"/>
    <col min="14858" max="14858" width="10.7109375" style="226" bestFit="1" customWidth="1"/>
    <col min="14859" max="14859" width="9" style="226"/>
    <col min="14860" max="14860" width="9.85546875" style="226" bestFit="1" customWidth="1"/>
    <col min="14861" max="14861" width="15.85546875" style="226" bestFit="1" customWidth="1"/>
    <col min="14862" max="15100" width="9" style="226"/>
    <col min="15101" max="15101" width="2.140625" style="226" customWidth="1"/>
    <col min="15102" max="15102" width="36.140625" style="226" customWidth="1"/>
    <col min="15103" max="15103" width="1.140625" style="226" customWidth="1"/>
    <col min="15104" max="15104" width="5.85546875" style="226" customWidth="1"/>
    <col min="15105" max="15105" width="2.140625" style="226" customWidth="1"/>
    <col min="15106" max="15106" width="14" style="226" customWidth="1"/>
    <col min="15107" max="15107" width="1.85546875" style="226" customWidth="1"/>
    <col min="15108" max="15108" width="14" style="226" customWidth="1"/>
    <col min="15109" max="15109" width="10.28515625" style="226" customWidth="1"/>
    <col min="15110" max="15110" width="14.7109375" style="226" customWidth="1"/>
    <col min="15111" max="15111" width="0.85546875" style="226" customWidth="1"/>
    <col min="15112" max="15112" width="6.85546875" style="226" customWidth="1"/>
    <col min="15113" max="15113" width="11.28515625" style="226" customWidth="1"/>
    <col min="15114" max="15114" width="10.7109375" style="226" bestFit="1" customWidth="1"/>
    <col min="15115" max="15115" width="9" style="226"/>
    <col min="15116" max="15116" width="9.85546875" style="226" bestFit="1" customWidth="1"/>
    <col min="15117" max="15117" width="15.85546875" style="226" bestFit="1" customWidth="1"/>
    <col min="15118" max="15356" width="9" style="226"/>
    <col min="15357" max="15357" width="2.140625" style="226" customWidth="1"/>
    <col min="15358" max="15358" width="36.140625" style="226" customWidth="1"/>
    <col min="15359" max="15359" width="1.140625" style="226" customWidth="1"/>
    <col min="15360" max="15360" width="5.85546875" style="226" customWidth="1"/>
    <col min="15361" max="15361" width="2.140625" style="226" customWidth="1"/>
    <col min="15362" max="15362" width="14" style="226" customWidth="1"/>
    <col min="15363" max="15363" width="1.85546875" style="226" customWidth="1"/>
    <col min="15364" max="15364" width="14" style="226" customWidth="1"/>
    <col min="15365" max="15365" width="10.28515625" style="226" customWidth="1"/>
    <col min="15366" max="15366" width="14.7109375" style="226" customWidth="1"/>
    <col min="15367" max="15367" width="0.85546875" style="226" customWidth="1"/>
    <col min="15368" max="15368" width="6.85546875" style="226" customWidth="1"/>
    <col min="15369" max="15369" width="11.28515625" style="226" customWidth="1"/>
    <col min="15370" max="15370" width="10.7109375" style="226" bestFit="1" customWidth="1"/>
    <col min="15371" max="15371" width="9" style="226"/>
    <col min="15372" max="15372" width="9.85546875" style="226" bestFit="1" customWidth="1"/>
    <col min="15373" max="15373" width="15.85546875" style="226" bestFit="1" customWidth="1"/>
    <col min="15374" max="15612" width="9" style="226"/>
    <col min="15613" max="15613" width="2.140625" style="226" customWidth="1"/>
    <col min="15614" max="15614" width="36.140625" style="226" customWidth="1"/>
    <col min="15615" max="15615" width="1.140625" style="226" customWidth="1"/>
    <col min="15616" max="15616" width="5.85546875" style="226" customWidth="1"/>
    <col min="15617" max="15617" width="2.140625" style="226" customWidth="1"/>
    <col min="15618" max="15618" width="14" style="226" customWidth="1"/>
    <col min="15619" max="15619" width="1.85546875" style="226" customWidth="1"/>
    <col min="15620" max="15620" width="14" style="226" customWidth="1"/>
    <col min="15621" max="15621" width="10.28515625" style="226" customWidth="1"/>
    <col min="15622" max="15622" width="14.7109375" style="226" customWidth="1"/>
    <col min="15623" max="15623" width="0.85546875" style="226" customWidth="1"/>
    <col min="15624" max="15624" width="6.85546875" style="226" customWidth="1"/>
    <col min="15625" max="15625" width="11.28515625" style="226" customWidth="1"/>
    <col min="15626" max="15626" width="10.7109375" style="226" bestFit="1" customWidth="1"/>
    <col min="15627" max="15627" width="9" style="226"/>
    <col min="15628" max="15628" width="9.85546875" style="226" bestFit="1" customWidth="1"/>
    <col min="15629" max="15629" width="15.85546875" style="226" bestFit="1" customWidth="1"/>
    <col min="15630" max="15868" width="9" style="226"/>
    <col min="15869" max="15869" width="2.140625" style="226" customWidth="1"/>
    <col min="15870" max="15870" width="36.140625" style="226" customWidth="1"/>
    <col min="15871" max="15871" width="1.140625" style="226" customWidth="1"/>
    <col min="15872" max="15872" width="5.85546875" style="226" customWidth="1"/>
    <col min="15873" max="15873" width="2.140625" style="226" customWidth="1"/>
    <col min="15874" max="15874" width="14" style="226" customWidth="1"/>
    <col min="15875" max="15875" width="1.85546875" style="226" customWidth="1"/>
    <col min="15876" max="15876" width="14" style="226" customWidth="1"/>
    <col min="15877" max="15877" width="10.28515625" style="226" customWidth="1"/>
    <col min="15878" max="15878" width="14.7109375" style="226" customWidth="1"/>
    <col min="15879" max="15879" width="0.85546875" style="226" customWidth="1"/>
    <col min="15880" max="15880" width="6.85546875" style="226" customWidth="1"/>
    <col min="15881" max="15881" width="11.28515625" style="226" customWidth="1"/>
    <col min="15882" max="15882" width="10.7109375" style="226" bestFit="1" customWidth="1"/>
    <col min="15883" max="15883" width="9" style="226"/>
    <col min="15884" max="15884" width="9.85546875" style="226" bestFit="1" customWidth="1"/>
    <col min="15885" max="15885" width="15.85546875" style="226" bestFit="1" customWidth="1"/>
    <col min="15886" max="16124" width="9" style="226"/>
    <col min="16125" max="16125" width="2.140625" style="226" customWidth="1"/>
    <col min="16126" max="16126" width="36.140625" style="226" customWidth="1"/>
    <col min="16127" max="16127" width="1.140625" style="226" customWidth="1"/>
    <col min="16128" max="16128" width="5.85546875" style="226" customWidth="1"/>
    <col min="16129" max="16129" width="2.140625" style="226" customWidth="1"/>
    <col min="16130" max="16130" width="14" style="226" customWidth="1"/>
    <col min="16131" max="16131" width="1.85546875" style="226" customWidth="1"/>
    <col min="16132" max="16132" width="14" style="226" customWidth="1"/>
    <col min="16133" max="16133" width="10.28515625" style="226" customWidth="1"/>
    <col min="16134" max="16134" width="14.7109375" style="226" customWidth="1"/>
    <col min="16135" max="16135" width="0.85546875" style="226" customWidth="1"/>
    <col min="16136" max="16136" width="6.85546875" style="226" customWidth="1"/>
    <col min="16137" max="16137" width="11.28515625" style="226" customWidth="1"/>
    <col min="16138" max="16138" width="10.7109375" style="226" bestFit="1" customWidth="1"/>
    <col min="16139" max="16139" width="9" style="226"/>
    <col min="16140" max="16140" width="9.85546875" style="226" bestFit="1" customWidth="1"/>
    <col min="16141" max="16141" width="15.85546875" style="226" bestFit="1" customWidth="1"/>
    <col min="16142" max="16384" width="9" style="226"/>
  </cols>
  <sheetData>
    <row r="1" spans="1:14" ht="21" x14ac:dyDescent="0.45">
      <c r="A1" s="859" t="str">
        <f>'سر برگ صفحات'!A1</f>
        <v>شرکت نمونه (سهامی عام)</v>
      </c>
      <c r="B1" s="859"/>
      <c r="C1" s="859"/>
      <c r="D1" s="859"/>
      <c r="E1" s="859"/>
      <c r="F1" s="859"/>
      <c r="G1" s="859"/>
      <c r="H1" s="859"/>
      <c r="I1" s="859"/>
      <c r="J1" s="224"/>
      <c r="K1" s="225"/>
      <c r="L1" s="225"/>
    </row>
    <row r="2" spans="1:14" ht="21" x14ac:dyDescent="0.45">
      <c r="A2" s="859" t="s">
        <v>1224</v>
      </c>
      <c r="B2" s="859"/>
      <c r="C2" s="859"/>
      <c r="D2" s="859"/>
      <c r="E2" s="859"/>
      <c r="F2" s="859"/>
      <c r="G2" s="859"/>
      <c r="H2" s="859"/>
      <c r="I2" s="859"/>
      <c r="J2" s="224"/>
      <c r="K2" s="225"/>
      <c r="L2" s="225"/>
    </row>
    <row r="3" spans="1:14" ht="21" x14ac:dyDescent="0.45">
      <c r="A3" s="859" t="str">
        <f>'سر برگ صفحات'!A3</f>
        <v>سال مالي منتهی به 29 اسفند 1398</v>
      </c>
      <c r="B3" s="859"/>
      <c r="C3" s="859"/>
      <c r="D3" s="859"/>
      <c r="E3" s="859"/>
      <c r="F3" s="859"/>
      <c r="G3" s="859"/>
      <c r="H3" s="859"/>
      <c r="I3" s="859"/>
      <c r="J3" s="224"/>
      <c r="K3" s="225"/>
      <c r="L3" s="225"/>
    </row>
    <row r="4" spans="1:14" x14ac:dyDescent="0.45">
      <c r="A4" s="227"/>
      <c r="B4" s="227"/>
      <c r="C4" s="227"/>
      <c r="D4" s="227"/>
      <c r="E4" s="227"/>
      <c r="F4" s="235"/>
      <c r="G4" s="228"/>
      <c r="H4" s="235"/>
      <c r="I4" s="227"/>
    </row>
    <row r="5" spans="1:14" x14ac:dyDescent="0.45">
      <c r="A5" s="227"/>
      <c r="B5" s="227"/>
      <c r="C5" s="227"/>
      <c r="D5" s="227"/>
      <c r="E5" s="227"/>
      <c r="F5" s="863"/>
      <c r="G5" s="863"/>
      <c r="H5" s="235" t="s">
        <v>26</v>
      </c>
      <c r="I5" s="227"/>
    </row>
    <row r="6" spans="1:14" x14ac:dyDescent="0.45">
      <c r="A6" s="227"/>
      <c r="B6" s="227"/>
      <c r="C6" s="227"/>
      <c r="D6" s="231" t="s">
        <v>30</v>
      </c>
      <c r="E6" s="232"/>
      <c r="F6" s="327" t="str">
        <f>'سر برگ صفحات'!A5</f>
        <v>سال 1398</v>
      </c>
      <c r="G6" s="234"/>
      <c r="H6" s="235" t="str">
        <f>'سر برگ صفحات'!A4</f>
        <v>سال 1397</v>
      </c>
      <c r="I6" s="231"/>
    </row>
    <row r="7" spans="1:14" x14ac:dyDescent="0.45">
      <c r="A7" s="227"/>
      <c r="B7" s="227"/>
      <c r="C7" s="227"/>
      <c r="D7" s="232"/>
      <c r="E7" s="232"/>
      <c r="F7" s="235" t="s">
        <v>31</v>
      </c>
      <c r="G7" s="235"/>
      <c r="H7" s="235" t="s">
        <v>31</v>
      </c>
      <c r="I7" s="231"/>
    </row>
    <row r="8" spans="1:14" ht="19.5" x14ac:dyDescent="0.45">
      <c r="A8" s="227"/>
      <c r="B8" s="136" t="s">
        <v>568</v>
      </c>
      <c r="C8" s="227"/>
      <c r="D8" s="232"/>
      <c r="E8" s="232"/>
      <c r="F8" s="235"/>
      <c r="G8" s="235"/>
      <c r="H8" s="235"/>
      <c r="I8" s="231"/>
    </row>
    <row r="9" spans="1:14" x14ac:dyDescent="0.45">
      <c r="A9" s="228"/>
      <c r="B9" s="236" t="s">
        <v>569</v>
      </c>
      <c r="C9" s="228"/>
      <c r="D9" s="235">
        <v>5</v>
      </c>
      <c r="E9" s="235"/>
      <c r="F9" s="235">
        <f>'5'!H24</f>
        <v>0</v>
      </c>
      <c r="G9" s="237"/>
      <c r="H9" s="235">
        <f>'5'!L24</f>
        <v>0</v>
      </c>
      <c r="I9" s="238"/>
      <c r="L9" s="239"/>
    </row>
    <row r="10" spans="1:14" x14ac:dyDescent="0.45">
      <c r="A10" s="228"/>
      <c r="B10" s="240" t="s">
        <v>570</v>
      </c>
      <c r="C10" s="228"/>
      <c r="D10" s="235">
        <v>7</v>
      </c>
      <c r="E10" s="235"/>
      <c r="F10" s="222">
        <f>-'7'!H28</f>
        <v>0</v>
      </c>
      <c r="G10" s="237"/>
      <c r="H10" s="241">
        <f>-'7'!N28</f>
        <v>0</v>
      </c>
      <c r="I10" s="238"/>
      <c r="K10" s="242"/>
    </row>
    <row r="11" spans="1:14" x14ac:dyDescent="0.45">
      <c r="A11" s="228"/>
      <c r="B11" s="240" t="s">
        <v>32</v>
      </c>
      <c r="C11" s="228"/>
      <c r="D11" s="235"/>
      <c r="E11" s="235"/>
      <c r="F11" s="327">
        <f>SUM(F9:F10)</f>
        <v>0</v>
      </c>
      <c r="G11" s="235"/>
      <c r="H11" s="327">
        <f>SUM(H9:H10)</f>
        <v>0</v>
      </c>
      <c r="I11" s="238"/>
      <c r="K11" s="243"/>
      <c r="M11" s="242"/>
    </row>
    <row r="12" spans="1:14" x14ac:dyDescent="0.45">
      <c r="A12" s="228"/>
      <c r="B12" s="240" t="s">
        <v>33</v>
      </c>
      <c r="C12" s="228"/>
      <c r="D12" s="235">
        <v>8</v>
      </c>
      <c r="E12" s="235"/>
      <c r="F12" s="327">
        <f>-'8.9'!F29</f>
        <v>0</v>
      </c>
      <c r="G12" s="237"/>
      <c r="H12" s="735">
        <f>-'8.9'!H29</f>
        <v>0</v>
      </c>
      <c r="I12" s="238"/>
      <c r="L12" s="239"/>
      <c r="M12" s="239"/>
      <c r="N12" s="244"/>
    </row>
    <row r="13" spans="1:14" x14ac:dyDescent="0.45">
      <c r="A13" s="228"/>
      <c r="B13" s="794" t="s">
        <v>1221</v>
      </c>
      <c r="C13" s="228"/>
      <c r="D13" s="235">
        <v>9</v>
      </c>
      <c r="E13" s="235"/>
      <c r="F13" s="327"/>
      <c r="G13" s="237"/>
      <c r="H13" s="327"/>
      <c r="I13" s="238"/>
      <c r="L13" s="239"/>
      <c r="M13" s="239"/>
      <c r="N13" s="244"/>
    </row>
    <row r="14" spans="1:14" x14ac:dyDescent="0.45">
      <c r="A14" s="228"/>
      <c r="B14" s="240" t="s">
        <v>571</v>
      </c>
      <c r="C14" s="228"/>
      <c r="D14" s="235">
        <v>10</v>
      </c>
      <c r="E14" s="235"/>
      <c r="F14" s="327">
        <f>'10.11.12'!H12</f>
        <v>0</v>
      </c>
      <c r="G14" s="237"/>
      <c r="H14" s="735">
        <f>'10.11.12'!J12</f>
        <v>0</v>
      </c>
      <c r="I14" s="238"/>
      <c r="L14" s="230"/>
      <c r="M14" s="239"/>
    </row>
    <row r="15" spans="1:14" x14ac:dyDescent="0.45">
      <c r="A15" s="228"/>
      <c r="B15" s="240" t="s">
        <v>572</v>
      </c>
      <c r="C15" s="228"/>
      <c r="D15" s="235">
        <v>11</v>
      </c>
      <c r="E15" s="235"/>
      <c r="F15" s="241">
        <f>-'10.11.12'!H23</f>
        <v>0</v>
      </c>
      <c r="G15" s="237"/>
      <c r="H15" s="241">
        <f>-'10.11.12'!J23</f>
        <v>0</v>
      </c>
      <c r="I15" s="238"/>
      <c r="L15" s="239"/>
      <c r="M15" s="239"/>
      <c r="N15" s="244"/>
    </row>
    <row r="16" spans="1:14" x14ac:dyDescent="0.45">
      <c r="A16" s="228"/>
      <c r="B16" s="240" t="s">
        <v>34</v>
      </c>
      <c r="C16" s="228"/>
      <c r="D16" s="235"/>
      <c r="E16" s="235"/>
      <c r="F16" s="245">
        <f>SUM(F12:F15)</f>
        <v>0</v>
      </c>
      <c r="G16" s="235"/>
      <c r="H16" s="245">
        <f>SUM(H12:H15)</f>
        <v>0</v>
      </c>
      <c r="I16" s="238"/>
      <c r="L16" s="230"/>
      <c r="M16" s="239"/>
    </row>
    <row r="17" spans="1:14" x14ac:dyDescent="0.45">
      <c r="A17" s="228"/>
      <c r="B17" s="240" t="s">
        <v>35</v>
      </c>
      <c r="C17" s="228"/>
      <c r="D17" s="235">
        <v>12</v>
      </c>
      <c r="E17" s="235"/>
      <c r="F17" s="327">
        <f>-'10.11.12'!F38</f>
        <v>0</v>
      </c>
      <c r="G17" s="237"/>
      <c r="H17" s="735">
        <f>-'10.11.12'!H38</f>
        <v>0</v>
      </c>
      <c r="I17" s="238"/>
      <c r="L17" s="230"/>
      <c r="M17" s="239"/>
    </row>
    <row r="18" spans="1:14" x14ac:dyDescent="0.45">
      <c r="A18" s="228"/>
      <c r="B18" s="240" t="s">
        <v>36</v>
      </c>
      <c r="C18" s="228"/>
      <c r="D18" s="235">
        <v>13</v>
      </c>
      <c r="E18" s="235"/>
      <c r="F18" s="241">
        <f>'13'!J24</f>
        <v>0</v>
      </c>
      <c r="G18" s="237"/>
      <c r="H18" s="241">
        <f>'13'!L24</f>
        <v>0</v>
      </c>
      <c r="I18" s="238"/>
      <c r="L18" s="230"/>
      <c r="N18" s="239"/>
    </row>
    <row r="19" spans="1:14" x14ac:dyDescent="0.45">
      <c r="A19" s="228"/>
      <c r="B19" s="240" t="s">
        <v>27</v>
      </c>
      <c r="C19" s="228"/>
      <c r="D19" s="235"/>
      <c r="E19" s="235"/>
      <c r="F19" s="245">
        <f>SUM(F17:F18)</f>
        <v>0</v>
      </c>
      <c r="G19" s="245"/>
      <c r="H19" s="245">
        <f>SUM(H17:H18)</f>
        <v>0</v>
      </c>
      <c r="I19" s="238"/>
      <c r="L19" s="246"/>
    </row>
    <row r="20" spans="1:14" x14ac:dyDescent="0.45">
      <c r="A20" s="228"/>
      <c r="B20" s="240" t="s">
        <v>573</v>
      </c>
      <c r="C20" s="228"/>
      <c r="D20" s="235"/>
      <c r="E20" s="235"/>
      <c r="F20" s="245"/>
      <c r="G20" s="237"/>
      <c r="H20" s="327"/>
      <c r="I20" s="238"/>
      <c r="L20" s="246"/>
    </row>
    <row r="21" spans="1:14" x14ac:dyDescent="0.45">
      <c r="A21" s="228"/>
      <c r="B21" s="240" t="s">
        <v>37</v>
      </c>
      <c r="C21" s="228"/>
      <c r="D21" s="235">
        <v>37</v>
      </c>
      <c r="E21" s="235"/>
      <c r="F21" s="767"/>
      <c r="G21" s="237"/>
      <c r="H21" s="327"/>
      <c r="I21" s="238"/>
      <c r="L21" s="246"/>
    </row>
    <row r="22" spans="1:14" x14ac:dyDescent="0.45">
      <c r="A22" s="228"/>
      <c r="B22" s="240" t="s">
        <v>38</v>
      </c>
      <c r="C22" s="228"/>
      <c r="D22" s="235">
        <v>37</v>
      </c>
      <c r="E22" s="235"/>
      <c r="F22" s="241">
        <f>'15'!F9</f>
        <v>0</v>
      </c>
      <c r="G22" s="237"/>
      <c r="H22" s="241"/>
      <c r="I22" s="238"/>
      <c r="L22" s="246"/>
    </row>
    <row r="23" spans="1:14" x14ac:dyDescent="0.45">
      <c r="A23" s="228"/>
      <c r="B23" s="240" t="s">
        <v>41</v>
      </c>
      <c r="C23" s="228"/>
      <c r="D23" s="235"/>
      <c r="E23" s="235"/>
      <c r="F23" s="245">
        <f>SUM(F21:F22)</f>
        <v>0</v>
      </c>
      <c r="G23" s="245"/>
      <c r="H23" s="245">
        <f>SUM(H21:H22)</f>
        <v>0</v>
      </c>
      <c r="I23" s="238"/>
    </row>
    <row r="24" spans="1:14" ht="19.5" x14ac:dyDescent="0.5">
      <c r="A24" s="228"/>
      <c r="B24" s="212" t="s">
        <v>42</v>
      </c>
      <c r="C24" s="228"/>
      <c r="D24" s="235"/>
      <c r="E24" s="235"/>
      <c r="F24" s="245"/>
      <c r="G24" s="237"/>
      <c r="H24" s="327"/>
      <c r="I24" s="238"/>
    </row>
    <row r="25" spans="1:14" x14ac:dyDescent="0.45">
      <c r="A25" s="228"/>
      <c r="B25" s="240" t="s">
        <v>28</v>
      </c>
      <c r="C25" s="228"/>
      <c r="D25" s="235">
        <v>14</v>
      </c>
      <c r="E25" s="235"/>
      <c r="F25" s="247">
        <f>'14'!H20</f>
        <v>0</v>
      </c>
      <c r="G25" s="237"/>
      <c r="H25" s="247">
        <f>'14'!J20</f>
        <v>0</v>
      </c>
      <c r="I25" s="238"/>
    </row>
    <row r="26" spans="1:14" ht="18.75" thickBot="1" x14ac:dyDescent="0.5">
      <c r="A26" s="228"/>
      <c r="B26" s="240" t="s">
        <v>289</v>
      </c>
      <c r="C26" s="228"/>
      <c r="D26" s="235"/>
      <c r="E26" s="235"/>
      <c r="F26" s="248">
        <f>F25+F23+F19+F16+F11</f>
        <v>0</v>
      </c>
      <c r="G26" s="245"/>
      <c r="H26" s="248">
        <f>H25+H23+H19+H16+H11</f>
        <v>0</v>
      </c>
      <c r="I26" s="238"/>
    </row>
    <row r="27" spans="1:14" ht="20.25" thickTop="1" x14ac:dyDescent="0.5">
      <c r="A27" s="228"/>
      <c r="B27" s="212" t="s">
        <v>29</v>
      </c>
      <c r="C27" s="228"/>
      <c r="D27" s="235"/>
      <c r="E27" s="235"/>
      <c r="F27" s="327"/>
      <c r="G27" s="249"/>
      <c r="H27" s="327"/>
      <c r="I27" s="250"/>
      <c r="M27" s="230"/>
    </row>
    <row r="28" spans="1:14" x14ac:dyDescent="0.45">
      <c r="A28" s="228"/>
      <c r="B28" s="240" t="s">
        <v>1232</v>
      </c>
      <c r="C28" s="228"/>
      <c r="D28" s="235"/>
      <c r="E28" s="235"/>
      <c r="F28" s="327">
        <f>'15'!F10</f>
        <v>0</v>
      </c>
      <c r="G28" s="237"/>
      <c r="H28" s="756">
        <f>'15'!H10</f>
        <v>0</v>
      </c>
      <c r="I28" s="238"/>
      <c r="M28" s="251"/>
    </row>
    <row r="29" spans="1:14" x14ac:dyDescent="0.45">
      <c r="A29" s="228"/>
      <c r="B29" s="240" t="s">
        <v>1231</v>
      </c>
      <c r="C29" s="228"/>
      <c r="D29" s="235"/>
      <c r="E29" s="235"/>
      <c r="F29" s="222">
        <f>'15'!F13</f>
        <v>0</v>
      </c>
      <c r="G29" s="237"/>
      <c r="H29" s="222">
        <f>'15'!H13</f>
        <v>0</v>
      </c>
      <c r="I29" s="238"/>
    </row>
    <row r="30" spans="1:14" x14ac:dyDescent="0.45">
      <c r="A30" s="228"/>
      <c r="B30" s="240" t="s">
        <v>1233</v>
      </c>
      <c r="C30" s="228"/>
      <c r="D30" s="235"/>
      <c r="E30" s="235"/>
      <c r="F30" s="235">
        <f>SUM(F28:F29)</f>
        <v>0</v>
      </c>
      <c r="G30" s="235">
        <f>SUM(G28:G29)</f>
        <v>0</v>
      </c>
      <c r="H30" s="235">
        <f>SUM(H28:H29)</f>
        <v>0</v>
      </c>
      <c r="I30" s="238"/>
    </row>
    <row r="31" spans="1:14" x14ac:dyDescent="0.45">
      <c r="A31" s="228"/>
      <c r="B31" s="240" t="s">
        <v>1234</v>
      </c>
      <c r="C31" s="228"/>
      <c r="D31" s="235"/>
      <c r="E31" s="235"/>
      <c r="F31" s="222">
        <f>'15'!F16</f>
        <v>0</v>
      </c>
      <c r="G31" s="237"/>
      <c r="H31" s="222">
        <f>'15'!H16</f>
        <v>0</v>
      </c>
      <c r="I31" s="238"/>
    </row>
    <row r="32" spans="1:14" ht="18.75" thickBot="1" x14ac:dyDescent="0.5">
      <c r="A32" s="228"/>
      <c r="B32" s="240" t="s">
        <v>1235</v>
      </c>
      <c r="C32" s="228"/>
      <c r="D32" s="235">
        <v>15</v>
      </c>
      <c r="E32" s="235"/>
      <c r="F32" s="252">
        <f>'15'!F19</f>
        <v>0</v>
      </c>
      <c r="G32" s="237"/>
      <c r="H32" s="252">
        <f>'15'!H19</f>
        <v>0</v>
      </c>
      <c r="I32" s="238"/>
      <c r="M32" s="230"/>
    </row>
    <row r="33" spans="1:13" ht="18.75" thickTop="1" x14ac:dyDescent="0.45">
      <c r="A33" s="228"/>
      <c r="B33" s="240"/>
      <c r="C33" s="228"/>
      <c r="D33" s="235"/>
      <c r="E33" s="235"/>
      <c r="F33" s="327"/>
      <c r="G33" s="237"/>
      <c r="H33" s="327"/>
      <c r="I33" s="238"/>
      <c r="M33" s="230"/>
    </row>
    <row r="34" spans="1:13" x14ac:dyDescent="0.45">
      <c r="A34" s="229"/>
      <c r="B34" s="229"/>
      <c r="C34" s="229"/>
      <c r="D34" s="229"/>
      <c r="E34" s="229"/>
      <c r="F34" s="235"/>
      <c r="G34" s="229"/>
      <c r="H34" s="235"/>
      <c r="I34" s="231"/>
    </row>
    <row r="35" spans="1:13" s="254" customFormat="1" ht="21" x14ac:dyDescent="0.55000000000000004">
      <c r="A35" s="862" t="str">
        <f>'سر برگ صفحات'!A13</f>
        <v>يادداشتهاي توضيحي ، بخش جدایی ناپذیر صورت هاي مالي است .</v>
      </c>
      <c r="B35" s="862"/>
      <c r="C35" s="862"/>
      <c r="D35" s="862"/>
      <c r="E35" s="862"/>
      <c r="F35" s="862"/>
      <c r="G35" s="862"/>
      <c r="H35" s="862"/>
      <c r="I35" s="862"/>
      <c r="J35" s="253"/>
    </row>
    <row r="36" spans="1:13" s="254" customFormat="1" ht="19.5" x14ac:dyDescent="0.5">
      <c r="A36" s="213"/>
      <c r="B36" s="213"/>
      <c r="C36" s="213"/>
      <c r="D36" s="213"/>
      <c r="E36" s="213"/>
      <c r="F36" s="44"/>
      <c r="G36" s="213"/>
      <c r="H36" s="44"/>
      <c r="I36" s="213"/>
      <c r="J36" s="253"/>
    </row>
    <row r="37" spans="1:13" s="254" customFormat="1" ht="19.5" x14ac:dyDescent="0.5">
      <c r="A37" s="213"/>
      <c r="B37" s="213"/>
      <c r="C37" s="213"/>
      <c r="D37" s="213"/>
      <c r="E37" s="213"/>
      <c r="F37" s="44"/>
      <c r="G37" s="213"/>
      <c r="H37" s="44"/>
      <c r="I37" s="213"/>
      <c r="J37" s="253"/>
    </row>
    <row r="38" spans="1:13" x14ac:dyDescent="0.45">
      <c r="A38" s="861"/>
      <c r="B38" s="861"/>
      <c r="C38" s="861"/>
      <c r="D38" s="861"/>
      <c r="E38" s="861"/>
      <c r="F38" s="861"/>
      <c r="G38" s="861"/>
      <c r="H38" s="861"/>
      <c r="I38" s="861"/>
    </row>
    <row r="40" spans="1:13" ht="0.75" customHeight="1" x14ac:dyDescent="0.45">
      <c r="A40" s="861"/>
      <c r="B40" s="861"/>
      <c r="C40" s="861"/>
      <c r="D40" s="861"/>
      <c r="E40" s="861"/>
      <c r="F40" s="861"/>
      <c r="G40" s="861"/>
      <c r="H40" s="861"/>
      <c r="I40" s="861"/>
    </row>
    <row r="42" spans="1:13" x14ac:dyDescent="0.45">
      <c r="A42" s="860">
        <v>2</v>
      </c>
      <c r="B42" s="860"/>
      <c r="C42" s="860"/>
      <c r="D42" s="860"/>
      <c r="E42" s="860"/>
      <c r="F42" s="860"/>
      <c r="G42" s="860"/>
      <c r="H42" s="860"/>
      <c r="I42" s="860"/>
    </row>
    <row r="44" spans="1:13" x14ac:dyDescent="0.45">
      <c r="A44" s="858" t="s">
        <v>1136</v>
      </c>
      <c r="B44" s="858"/>
      <c r="C44" s="858"/>
      <c r="D44" s="858"/>
      <c r="E44" s="858"/>
      <c r="F44" s="858"/>
      <c r="G44" s="858"/>
      <c r="H44" s="858"/>
      <c r="I44" s="858"/>
    </row>
    <row r="45" spans="1:13" x14ac:dyDescent="0.45">
      <c r="A45" s="858" t="s">
        <v>1129</v>
      </c>
      <c r="B45" s="858"/>
      <c r="C45" s="858"/>
      <c r="D45" s="858"/>
      <c r="E45" s="858"/>
      <c r="F45" s="858"/>
      <c r="G45" s="858"/>
      <c r="H45" s="858"/>
      <c r="I45" s="728"/>
    </row>
  </sheetData>
  <mergeCells count="10">
    <mergeCell ref="A45:H45"/>
    <mergeCell ref="A44:I44"/>
    <mergeCell ref="A1:I1"/>
    <mergeCell ref="A2:I2"/>
    <mergeCell ref="A3:I3"/>
    <mergeCell ref="A42:I42"/>
    <mergeCell ref="A38:I38"/>
    <mergeCell ref="A40:I40"/>
    <mergeCell ref="A35:I35"/>
    <mergeCell ref="F5:G5"/>
  </mergeCells>
  <conditionalFormatting sqref="F11:F13 F14:G15 F23:F28 G10:I10 G12:G13 F17:G18 F16 G31 G9 I9 H11:I18 G23:I27 G28:G29 I28:I31 F32:I33 F19:I22 H28">
    <cfRule type="cellIs" dxfId="19" priority="2" stopIfTrue="1" operator="lessThan">
      <formula>0</formula>
    </cfRule>
  </conditionalFormatting>
  <pageMargins left="0.39370078740157483" right="1.1200000000000001" top="0.39370078740157483" bottom="0.3937007874015748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rightToLeft="1" view="pageBreakPreview" zoomScale="96" zoomScaleSheetLayoutView="96" workbookViewId="0"/>
  </sheetViews>
  <sheetFormatPr defaultRowHeight="18" x14ac:dyDescent="0.25"/>
  <cols>
    <col min="1" max="1" width="5.28515625" style="127" bestFit="1" customWidth="1"/>
    <col min="2" max="2" width="12.28515625" style="33" customWidth="1"/>
    <col min="3" max="3" width="0.85546875" style="33" customWidth="1"/>
    <col min="4" max="4" width="6.140625" style="33" customWidth="1"/>
    <col min="5" max="5" width="0.85546875" style="33" customWidth="1"/>
    <col min="6" max="6" width="8.7109375" style="33" customWidth="1"/>
    <col min="7" max="7" width="0.85546875" style="33" customWidth="1"/>
    <col min="8" max="8" width="9" style="33" customWidth="1"/>
    <col min="9" max="9" width="0.85546875" style="33" customWidth="1"/>
    <col min="10" max="10" width="7.7109375" style="33" customWidth="1"/>
    <col min="11" max="11" width="0.85546875" style="33" customWidth="1"/>
    <col min="12" max="12" width="7.42578125" style="33" customWidth="1"/>
    <col min="13" max="13" width="0.85546875" style="33" customWidth="1"/>
    <col min="14" max="14" width="7.42578125" style="33" customWidth="1"/>
    <col min="15" max="15" width="0.85546875" style="33" customWidth="1"/>
    <col min="16" max="16" width="5.85546875" style="33" customWidth="1"/>
    <col min="17" max="17" width="0.85546875" style="33" customWidth="1"/>
    <col min="18" max="18" width="5.85546875" style="33" customWidth="1"/>
    <col min="19" max="19" width="1" style="33" customWidth="1"/>
    <col min="20" max="20" width="0.85546875" style="33" customWidth="1"/>
    <col min="21" max="21" width="1.85546875" style="33" customWidth="1"/>
    <col min="22" max="22" width="11.7109375" style="107" customWidth="1"/>
    <col min="23" max="23" width="15.140625" style="107" bestFit="1" customWidth="1"/>
    <col min="24" max="24" width="5" style="33" customWidth="1"/>
    <col min="25" max="25" width="10.28515625" style="33" bestFit="1" customWidth="1"/>
    <col min="26" max="26" width="5" style="33" customWidth="1"/>
    <col min="27" max="27" width="10.28515625" style="33" bestFit="1" customWidth="1"/>
    <col min="28" max="30" width="9" style="33"/>
    <col min="31" max="31" width="10.28515625" style="33" bestFit="1" customWidth="1"/>
    <col min="32" max="260" width="9" style="33"/>
    <col min="261" max="261" width="3.7109375" style="33" customWidth="1"/>
    <col min="262" max="262" width="4.85546875" style="33" customWidth="1"/>
    <col min="263" max="263" width="5.28515625" style="33" customWidth="1"/>
    <col min="264" max="264" width="31.140625" style="33" customWidth="1"/>
    <col min="265" max="265" width="7.7109375" style="33" customWidth="1"/>
    <col min="266" max="266" width="2.28515625" style="33" customWidth="1"/>
    <col min="267" max="267" width="11.7109375" style="33" customWidth="1"/>
    <col min="268" max="268" width="2.42578125" style="33" customWidth="1"/>
    <col min="269" max="269" width="11.7109375" style="33" customWidth="1"/>
    <col min="270" max="270" width="2.28515625" style="33" customWidth="1"/>
    <col min="271" max="271" width="10.85546875" style="33" customWidth="1"/>
    <col min="272" max="272" width="2.28515625" style="33" customWidth="1"/>
    <col min="273" max="273" width="11.140625" style="33" customWidth="1"/>
    <col min="274" max="274" width="1.85546875" style="33" customWidth="1"/>
    <col min="275" max="275" width="11" style="33" customWidth="1"/>
    <col min="276" max="276" width="0.85546875" style="33" customWidth="1"/>
    <col min="277" max="277" width="1.85546875" style="33" customWidth="1"/>
    <col min="278" max="278" width="11.85546875" style="33" bestFit="1" customWidth="1"/>
    <col min="279" max="279" width="15.140625" style="33" bestFit="1" customWidth="1"/>
    <col min="280" max="280" width="5" style="33" customWidth="1"/>
    <col min="281" max="281" width="10.28515625" style="33" bestFit="1" customWidth="1"/>
    <col min="282" max="282" width="5" style="33" customWidth="1"/>
    <col min="283" max="283" width="10.28515625" style="33" bestFit="1" customWidth="1"/>
    <col min="284" max="286" width="9" style="33"/>
    <col min="287" max="287" width="10.28515625" style="33" bestFit="1" customWidth="1"/>
    <col min="288" max="516" width="9" style="33"/>
    <col min="517" max="517" width="3.7109375" style="33" customWidth="1"/>
    <col min="518" max="518" width="4.85546875" style="33" customWidth="1"/>
    <col min="519" max="519" width="5.28515625" style="33" customWidth="1"/>
    <col min="520" max="520" width="31.140625" style="33" customWidth="1"/>
    <col min="521" max="521" width="7.7109375" style="33" customWidth="1"/>
    <col min="522" max="522" width="2.28515625" style="33" customWidth="1"/>
    <col min="523" max="523" width="11.7109375" style="33" customWidth="1"/>
    <col min="524" max="524" width="2.42578125" style="33" customWidth="1"/>
    <col min="525" max="525" width="11.7109375" style="33" customWidth="1"/>
    <col min="526" max="526" width="2.28515625" style="33" customWidth="1"/>
    <col min="527" max="527" width="10.85546875" style="33" customWidth="1"/>
    <col min="528" max="528" width="2.28515625" style="33" customWidth="1"/>
    <col min="529" max="529" width="11.140625" style="33" customWidth="1"/>
    <col min="530" max="530" width="1.85546875" style="33" customWidth="1"/>
    <col min="531" max="531" width="11" style="33" customWidth="1"/>
    <col min="532" max="532" width="0.85546875" style="33" customWidth="1"/>
    <col min="533" max="533" width="1.85546875" style="33" customWidth="1"/>
    <col min="534" max="534" width="11.85546875" style="33" bestFit="1" customWidth="1"/>
    <col min="535" max="535" width="15.140625" style="33" bestFit="1" customWidth="1"/>
    <col min="536" max="536" width="5" style="33" customWidth="1"/>
    <col min="537" max="537" width="10.28515625" style="33" bestFit="1" customWidth="1"/>
    <col min="538" max="538" width="5" style="33" customWidth="1"/>
    <col min="539" max="539" width="10.28515625" style="33" bestFit="1" customWidth="1"/>
    <col min="540" max="542" width="9" style="33"/>
    <col min="543" max="543" width="10.28515625" style="33" bestFit="1" customWidth="1"/>
    <col min="544" max="772" width="9" style="33"/>
    <col min="773" max="773" width="3.7109375" style="33" customWidth="1"/>
    <col min="774" max="774" width="4.85546875" style="33" customWidth="1"/>
    <col min="775" max="775" width="5.28515625" style="33" customWidth="1"/>
    <col min="776" max="776" width="31.140625" style="33" customWidth="1"/>
    <col min="777" max="777" width="7.7109375" style="33" customWidth="1"/>
    <col min="778" max="778" width="2.28515625" style="33" customWidth="1"/>
    <col min="779" max="779" width="11.7109375" style="33" customWidth="1"/>
    <col min="780" max="780" width="2.42578125" style="33" customWidth="1"/>
    <col min="781" max="781" width="11.7109375" style="33" customWidth="1"/>
    <col min="782" max="782" width="2.28515625" style="33" customWidth="1"/>
    <col min="783" max="783" width="10.85546875" style="33" customWidth="1"/>
    <col min="784" max="784" width="2.28515625" style="33" customWidth="1"/>
    <col min="785" max="785" width="11.140625" style="33" customWidth="1"/>
    <col min="786" max="786" width="1.85546875" style="33" customWidth="1"/>
    <col min="787" max="787" width="11" style="33" customWidth="1"/>
    <col min="788" max="788" width="0.85546875" style="33" customWidth="1"/>
    <col min="789" max="789" width="1.85546875" style="33" customWidth="1"/>
    <col min="790" max="790" width="11.85546875" style="33" bestFit="1" customWidth="1"/>
    <col min="791" max="791" width="15.140625" style="33" bestFit="1" customWidth="1"/>
    <col min="792" max="792" width="5" style="33" customWidth="1"/>
    <col min="793" max="793" width="10.28515625" style="33" bestFit="1" customWidth="1"/>
    <col min="794" max="794" width="5" style="33" customWidth="1"/>
    <col min="795" max="795" width="10.28515625" style="33" bestFit="1" customWidth="1"/>
    <col min="796" max="798" width="9" style="33"/>
    <col min="799" max="799" width="10.28515625" style="33" bestFit="1" customWidth="1"/>
    <col min="800" max="1028" width="9" style="33"/>
    <col min="1029" max="1029" width="3.7109375" style="33" customWidth="1"/>
    <col min="1030" max="1030" width="4.85546875" style="33" customWidth="1"/>
    <col min="1031" max="1031" width="5.28515625" style="33" customWidth="1"/>
    <col min="1032" max="1032" width="31.140625" style="33" customWidth="1"/>
    <col min="1033" max="1033" width="7.7109375" style="33" customWidth="1"/>
    <col min="1034" max="1034" width="2.28515625" style="33" customWidth="1"/>
    <col min="1035" max="1035" width="11.7109375" style="33" customWidth="1"/>
    <col min="1036" max="1036" width="2.42578125" style="33" customWidth="1"/>
    <col min="1037" max="1037" width="11.7109375" style="33" customWidth="1"/>
    <col min="1038" max="1038" width="2.28515625" style="33" customWidth="1"/>
    <col min="1039" max="1039" width="10.85546875" style="33" customWidth="1"/>
    <col min="1040" max="1040" width="2.28515625" style="33" customWidth="1"/>
    <col min="1041" max="1041" width="11.140625" style="33" customWidth="1"/>
    <col min="1042" max="1042" width="1.85546875" style="33" customWidth="1"/>
    <col min="1043" max="1043" width="11" style="33" customWidth="1"/>
    <col min="1044" max="1044" width="0.85546875" style="33" customWidth="1"/>
    <col min="1045" max="1045" width="1.85546875" style="33" customWidth="1"/>
    <col min="1046" max="1046" width="11.85546875" style="33" bestFit="1" customWidth="1"/>
    <col min="1047" max="1047" width="15.140625" style="33" bestFit="1" customWidth="1"/>
    <col min="1048" max="1048" width="5" style="33" customWidth="1"/>
    <col min="1049" max="1049" width="10.28515625" style="33" bestFit="1" customWidth="1"/>
    <col min="1050" max="1050" width="5" style="33" customWidth="1"/>
    <col min="1051" max="1051" width="10.28515625" style="33" bestFit="1" customWidth="1"/>
    <col min="1052" max="1054" width="9" style="33"/>
    <col min="1055" max="1055" width="10.28515625" style="33" bestFit="1" customWidth="1"/>
    <col min="1056" max="1284" width="9" style="33"/>
    <col min="1285" max="1285" width="3.7109375" style="33" customWidth="1"/>
    <col min="1286" max="1286" width="4.85546875" style="33" customWidth="1"/>
    <col min="1287" max="1287" width="5.28515625" style="33" customWidth="1"/>
    <col min="1288" max="1288" width="31.140625" style="33" customWidth="1"/>
    <col min="1289" max="1289" width="7.7109375" style="33" customWidth="1"/>
    <col min="1290" max="1290" width="2.28515625" style="33" customWidth="1"/>
    <col min="1291" max="1291" width="11.7109375" style="33" customWidth="1"/>
    <col min="1292" max="1292" width="2.42578125" style="33" customWidth="1"/>
    <col min="1293" max="1293" width="11.7109375" style="33" customWidth="1"/>
    <col min="1294" max="1294" width="2.28515625" style="33" customWidth="1"/>
    <col min="1295" max="1295" width="10.85546875" style="33" customWidth="1"/>
    <col min="1296" max="1296" width="2.28515625" style="33" customWidth="1"/>
    <col min="1297" max="1297" width="11.140625" style="33" customWidth="1"/>
    <col min="1298" max="1298" width="1.85546875" style="33" customWidth="1"/>
    <col min="1299" max="1299" width="11" style="33" customWidth="1"/>
    <col min="1300" max="1300" width="0.85546875" style="33" customWidth="1"/>
    <col min="1301" max="1301" width="1.85546875" style="33" customWidth="1"/>
    <col min="1302" max="1302" width="11.85546875" style="33" bestFit="1" customWidth="1"/>
    <col min="1303" max="1303" width="15.140625" style="33" bestFit="1" customWidth="1"/>
    <col min="1304" max="1304" width="5" style="33" customWidth="1"/>
    <col min="1305" max="1305" width="10.28515625" style="33" bestFit="1" customWidth="1"/>
    <col min="1306" max="1306" width="5" style="33" customWidth="1"/>
    <col min="1307" max="1307" width="10.28515625" style="33" bestFit="1" customWidth="1"/>
    <col min="1308" max="1310" width="9" style="33"/>
    <col min="1311" max="1311" width="10.28515625" style="33" bestFit="1" customWidth="1"/>
    <col min="1312" max="1540" width="9" style="33"/>
    <col min="1541" max="1541" width="3.7109375" style="33" customWidth="1"/>
    <col min="1542" max="1542" width="4.85546875" style="33" customWidth="1"/>
    <col min="1543" max="1543" width="5.28515625" style="33" customWidth="1"/>
    <col min="1544" max="1544" width="31.140625" style="33" customWidth="1"/>
    <col min="1545" max="1545" width="7.7109375" style="33" customWidth="1"/>
    <col min="1546" max="1546" width="2.28515625" style="33" customWidth="1"/>
    <col min="1547" max="1547" width="11.7109375" style="33" customWidth="1"/>
    <col min="1548" max="1548" width="2.42578125" style="33" customWidth="1"/>
    <col min="1549" max="1549" width="11.7109375" style="33" customWidth="1"/>
    <col min="1550" max="1550" width="2.28515625" style="33" customWidth="1"/>
    <col min="1551" max="1551" width="10.85546875" style="33" customWidth="1"/>
    <col min="1552" max="1552" width="2.28515625" style="33" customWidth="1"/>
    <col min="1553" max="1553" width="11.140625" style="33" customWidth="1"/>
    <col min="1554" max="1554" width="1.85546875" style="33" customWidth="1"/>
    <col min="1555" max="1555" width="11" style="33" customWidth="1"/>
    <col min="1556" max="1556" width="0.85546875" style="33" customWidth="1"/>
    <col min="1557" max="1557" width="1.85546875" style="33" customWidth="1"/>
    <col min="1558" max="1558" width="11.85546875" style="33" bestFit="1" customWidth="1"/>
    <col min="1559" max="1559" width="15.140625" style="33" bestFit="1" customWidth="1"/>
    <col min="1560" max="1560" width="5" style="33" customWidth="1"/>
    <col min="1561" max="1561" width="10.28515625" style="33" bestFit="1" customWidth="1"/>
    <col min="1562" max="1562" width="5" style="33" customWidth="1"/>
    <col min="1563" max="1563" width="10.28515625" style="33" bestFit="1" customWidth="1"/>
    <col min="1564" max="1566" width="9" style="33"/>
    <col min="1567" max="1567" width="10.28515625" style="33" bestFit="1" customWidth="1"/>
    <col min="1568" max="1796" width="9" style="33"/>
    <col min="1797" max="1797" width="3.7109375" style="33" customWidth="1"/>
    <col min="1798" max="1798" width="4.85546875" style="33" customWidth="1"/>
    <col min="1799" max="1799" width="5.28515625" style="33" customWidth="1"/>
    <col min="1800" max="1800" width="31.140625" style="33" customWidth="1"/>
    <col min="1801" max="1801" width="7.7109375" style="33" customWidth="1"/>
    <col min="1802" max="1802" width="2.28515625" style="33" customWidth="1"/>
    <col min="1803" max="1803" width="11.7109375" style="33" customWidth="1"/>
    <col min="1804" max="1804" width="2.42578125" style="33" customWidth="1"/>
    <col min="1805" max="1805" width="11.7109375" style="33" customWidth="1"/>
    <col min="1806" max="1806" width="2.28515625" style="33" customWidth="1"/>
    <col min="1807" max="1807" width="10.85546875" style="33" customWidth="1"/>
    <col min="1808" max="1808" width="2.28515625" style="33" customWidth="1"/>
    <col min="1809" max="1809" width="11.140625" style="33" customWidth="1"/>
    <col min="1810" max="1810" width="1.85546875" style="33" customWidth="1"/>
    <col min="1811" max="1811" width="11" style="33" customWidth="1"/>
    <col min="1812" max="1812" width="0.85546875" style="33" customWidth="1"/>
    <col min="1813" max="1813" width="1.85546875" style="33" customWidth="1"/>
    <col min="1814" max="1814" width="11.85546875" style="33" bestFit="1" customWidth="1"/>
    <col min="1815" max="1815" width="15.140625" style="33" bestFit="1" customWidth="1"/>
    <col min="1816" max="1816" width="5" style="33" customWidth="1"/>
    <col min="1817" max="1817" width="10.28515625" style="33" bestFit="1" customWidth="1"/>
    <col min="1818" max="1818" width="5" style="33" customWidth="1"/>
    <col min="1819" max="1819" width="10.28515625" style="33" bestFit="1" customWidth="1"/>
    <col min="1820" max="1822" width="9" style="33"/>
    <col min="1823" max="1823" width="10.28515625" style="33" bestFit="1" customWidth="1"/>
    <col min="1824" max="2052" width="9" style="33"/>
    <col min="2053" max="2053" width="3.7109375" style="33" customWidth="1"/>
    <col min="2054" max="2054" width="4.85546875" style="33" customWidth="1"/>
    <col min="2055" max="2055" width="5.28515625" style="33" customWidth="1"/>
    <col min="2056" max="2056" width="31.140625" style="33" customWidth="1"/>
    <col min="2057" max="2057" width="7.7109375" style="33" customWidth="1"/>
    <col min="2058" max="2058" width="2.28515625" style="33" customWidth="1"/>
    <col min="2059" max="2059" width="11.7109375" style="33" customWidth="1"/>
    <col min="2060" max="2060" width="2.42578125" style="33" customWidth="1"/>
    <col min="2061" max="2061" width="11.7109375" style="33" customWidth="1"/>
    <col min="2062" max="2062" width="2.28515625" style="33" customWidth="1"/>
    <col min="2063" max="2063" width="10.85546875" style="33" customWidth="1"/>
    <col min="2064" max="2064" width="2.28515625" style="33" customWidth="1"/>
    <col min="2065" max="2065" width="11.140625" style="33" customWidth="1"/>
    <col min="2066" max="2066" width="1.85546875" style="33" customWidth="1"/>
    <col min="2067" max="2067" width="11" style="33" customWidth="1"/>
    <col min="2068" max="2068" width="0.85546875" style="33" customWidth="1"/>
    <col min="2069" max="2069" width="1.85546875" style="33" customWidth="1"/>
    <col min="2070" max="2070" width="11.85546875" style="33" bestFit="1" customWidth="1"/>
    <col min="2071" max="2071" width="15.140625" style="33" bestFit="1" customWidth="1"/>
    <col min="2072" max="2072" width="5" style="33" customWidth="1"/>
    <col min="2073" max="2073" width="10.28515625" style="33" bestFit="1" customWidth="1"/>
    <col min="2074" max="2074" width="5" style="33" customWidth="1"/>
    <col min="2075" max="2075" width="10.28515625" style="33" bestFit="1" customWidth="1"/>
    <col min="2076" max="2078" width="9" style="33"/>
    <col min="2079" max="2079" width="10.28515625" style="33" bestFit="1" customWidth="1"/>
    <col min="2080" max="2308" width="9" style="33"/>
    <col min="2309" max="2309" width="3.7109375" style="33" customWidth="1"/>
    <col min="2310" max="2310" width="4.85546875" style="33" customWidth="1"/>
    <col min="2311" max="2311" width="5.28515625" style="33" customWidth="1"/>
    <col min="2312" max="2312" width="31.140625" style="33" customWidth="1"/>
    <col min="2313" max="2313" width="7.7109375" style="33" customWidth="1"/>
    <col min="2314" max="2314" width="2.28515625" style="33" customWidth="1"/>
    <col min="2315" max="2315" width="11.7109375" style="33" customWidth="1"/>
    <col min="2316" max="2316" width="2.42578125" style="33" customWidth="1"/>
    <col min="2317" max="2317" width="11.7109375" style="33" customWidth="1"/>
    <col min="2318" max="2318" width="2.28515625" style="33" customWidth="1"/>
    <col min="2319" max="2319" width="10.85546875" style="33" customWidth="1"/>
    <col min="2320" max="2320" width="2.28515625" style="33" customWidth="1"/>
    <col min="2321" max="2321" width="11.140625" style="33" customWidth="1"/>
    <col min="2322" max="2322" width="1.85546875" style="33" customWidth="1"/>
    <col min="2323" max="2323" width="11" style="33" customWidth="1"/>
    <col min="2324" max="2324" width="0.85546875" style="33" customWidth="1"/>
    <col min="2325" max="2325" width="1.85546875" style="33" customWidth="1"/>
    <col min="2326" max="2326" width="11.85546875" style="33" bestFit="1" customWidth="1"/>
    <col min="2327" max="2327" width="15.140625" style="33" bestFit="1" customWidth="1"/>
    <col min="2328" max="2328" width="5" style="33" customWidth="1"/>
    <col min="2329" max="2329" width="10.28515625" style="33" bestFit="1" customWidth="1"/>
    <col min="2330" max="2330" width="5" style="33" customWidth="1"/>
    <col min="2331" max="2331" width="10.28515625" style="33" bestFit="1" customWidth="1"/>
    <col min="2332" max="2334" width="9" style="33"/>
    <col min="2335" max="2335" width="10.28515625" style="33" bestFit="1" customWidth="1"/>
    <col min="2336" max="2564" width="9" style="33"/>
    <col min="2565" max="2565" width="3.7109375" style="33" customWidth="1"/>
    <col min="2566" max="2566" width="4.85546875" style="33" customWidth="1"/>
    <col min="2567" max="2567" width="5.28515625" style="33" customWidth="1"/>
    <col min="2568" max="2568" width="31.140625" style="33" customWidth="1"/>
    <col min="2569" max="2569" width="7.7109375" style="33" customWidth="1"/>
    <col min="2570" max="2570" width="2.28515625" style="33" customWidth="1"/>
    <col min="2571" max="2571" width="11.7109375" style="33" customWidth="1"/>
    <col min="2572" max="2572" width="2.42578125" style="33" customWidth="1"/>
    <col min="2573" max="2573" width="11.7109375" style="33" customWidth="1"/>
    <col min="2574" max="2574" width="2.28515625" style="33" customWidth="1"/>
    <col min="2575" max="2575" width="10.85546875" style="33" customWidth="1"/>
    <col min="2576" max="2576" width="2.28515625" style="33" customWidth="1"/>
    <col min="2577" max="2577" width="11.140625" style="33" customWidth="1"/>
    <col min="2578" max="2578" width="1.85546875" style="33" customWidth="1"/>
    <col min="2579" max="2579" width="11" style="33" customWidth="1"/>
    <col min="2580" max="2580" width="0.85546875" style="33" customWidth="1"/>
    <col min="2581" max="2581" width="1.85546875" style="33" customWidth="1"/>
    <col min="2582" max="2582" width="11.85546875" style="33" bestFit="1" customWidth="1"/>
    <col min="2583" max="2583" width="15.140625" style="33" bestFit="1" customWidth="1"/>
    <col min="2584" max="2584" width="5" style="33" customWidth="1"/>
    <col min="2585" max="2585" width="10.28515625" style="33" bestFit="1" customWidth="1"/>
    <col min="2586" max="2586" width="5" style="33" customWidth="1"/>
    <col min="2587" max="2587" width="10.28515625" style="33" bestFit="1" customWidth="1"/>
    <col min="2588" max="2590" width="9" style="33"/>
    <col min="2591" max="2591" width="10.28515625" style="33" bestFit="1" customWidth="1"/>
    <col min="2592" max="2820" width="9" style="33"/>
    <col min="2821" max="2821" width="3.7109375" style="33" customWidth="1"/>
    <col min="2822" max="2822" width="4.85546875" style="33" customWidth="1"/>
    <col min="2823" max="2823" width="5.28515625" style="33" customWidth="1"/>
    <col min="2824" max="2824" width="31.140625" style="33" customWidth="1"/>
    <col min="2825" max="2825" width="7.7109375" style="33" customWidth="1"/>
    <col min="2826" max="2826" width="2.28515625" style="33" customWidth="1"/>
    <col min="2827" max="2827" width="11.7109375" style="33" customWidth="1"/>
    <col min="2828" max="2828" width="2.42578125" style="33" customWidth="1"/>
    <col min="2829" max="2829" width="11.7109375" style="33" customWidth="1"/>
    <col min="2830" max="2830" width="2.28515625" style="33" customWidth="1"/>
    <col min="2831" max="2831" width="10.85546875" style="33" customWidth="1"/>
    <col min="2832" max="2832" width="2.28515625" style="33" customWidth="1"/>
    <col min="2833" max="2833" width="11.140625" style="33" customWidth="1"/>
    <col min="2834" max="2834" width="1.85546875" style="33" customWidth="1"/>
    <col min="2835" max="2835" width="11" style="33" customWidth="1"/>
    <col min="2836" max="2836" width="0.85546875" style="33" customWidth="1"/>
    <col min="2837" max="2837" width="1.85546875" style="33" customWidth="1"/>
    <col min="2838" max="2838" width="11.85546875" style="33" bestFit="1" customWidth="1"/>
    <col min="2839" max="2839" width="15.140625" style="33" bestFit="1" customWidth="1"/>
    <col min="2840" max="2840" width="5" style="33" customWidth="1"/>
    <col min="2841" max="2841" width="10.28515625" style="33" bestFit="1" customWidth="1"/>
    <col min="2842" max="2842" width="5" style="33" customWidth="1"/>
    <col min="2843" max="2843" width="10.28515625" style="33" bestFit="1" customWidth="1"/>
    <col min="2844" max="2846" width="9" style="33"/>
    <col min="2847" max="2847" width="10.28515625" style="33" bestFit="1" customWidth="1"/>
    <col min="2848" max="3076" width="9" style="33"/>
    <col min="3077" max="3077" width="3.7109375" style="33" customWidth="1"/>
    <col min="3078" max="3078" width="4.85546875" style="33" customWidth="1"/>
    <col min="3079" max="3079" width="5.28515625" style="33" customWidth="1"/>
    <col min="3080" max="3080" width="31.140625" style="33" customWidth="1"/>
    <col min="3081" max="3081" width="7.7109375" style="33" customWidth="1"/>
    <col min="3082" max="3082" width="2.28515625" style="33" customWidth="1"/>
    <col min="3083" max="3083" width="11.7109375" style="33" customWidth="1"/>
    <col min="3084" max="3084" width="2.42578125" style="33" customWidth="1"/>
    <col min="3085" max="3085" width="11.7109375" style="33" customWidth="1"/>
    <col min="3086" max="3086" width="2.28515625" style="33" customWidth="1"/>
    <col min="3087" max="3087" width="10.85546875" style="33" customWidth="1"/>
    <col min="3088" max="3088" width="2.28515625" style="33" customWidth="1"/>
    <col min="3089" max="3089" width="11.140625" style="33" customWidth="1"/>
    <col min="3090" max="3090" width="1.85546875" style="33" customWidth="1"/>
    <col min="3091" max="3091" width="11" style="33" customWidth="1"/>
    <col min="3092" max="3092" width="0.85546875" style="33" customWidth="1"/>
    <col min="3093" max="3093" width="1.85546875" style="33" customWidth="1"/>
    <col min="3094" max="3094" width="11.85546875" style="33" bestFit="1" customWidth="1"/>
    <col min="3095" max="3095" width="15.140625" style="33" bestFit="1" customWidth="1"/>
    <col min="3096" max="3096" width="5" style="33" customWidth="1"/>
    <col min="3097" max="3097" width="10.28515625" style="33" bestFit="1" customWidth="1"/>
    <col min="3098" max="3098" width="5" style="33" customWidth="1"/>
    <col min="3099" max="3099" width="10.28515625" style="33" bestFit="1" customWidth="1"/>
    <col min="3100" max="3102" width="9" style="33"/>
    <col min="3103" max="3103" width="10.28515625" style="33" bestFit="1" customWidth="1"/>
    <col min="3104" max="3332" width="9" style="33"/>
    <col min="3333" max="3333" width="3.7109375" style="33" customWidth="1"/>
    <col min="3334" max="3334" width="4.85546875" style="33" customWidth="1"/>
    <col min="3335" max="3335" width="5.28515625" style="33" customWidth="1"/>
    <col min="3336" max="3336" width="31.140625" style="33" customWidth="1"/>
    <col min="3337" max="3337" width="7.7109375" style="33" customWidth="1"/>
    <col min="3338" max="3338" width="2.28515625" style="33" customWidth="1"/>
    <col min="3339" max="3339" width="11.7109375" style="33" customWidth="1"/>
    <col min="3340" max="3340" width="2.42578125" style="33" customWidth="1"/>
    <col min="3341" max="3341" width="11.7109375" style="33" customWidth="1"/>
    <col min="3342" max="3342" width="2.28515625" style="33" customWidth="1"/>
    <col min="3343" max="3343" width="10.85546875" style="33" customWidth="1"/>
    <col min="3344" max="3344" width="2.28515625" style="33" customWidth="1"/>
    <col min="3345" max="3345" width="11.140625" style="33" customWidth="1"/>
    <col min="3346" max="3346" width="1.85546875" style="33" customWidth="1"/>
    <col min="3347" max="3347" width="11" style="33" customWidth="1"/>
    <col min="3348" max="3348" width="0.85546875" style="33" customWidth="1"/>
    <col min="3349" max="3349" width="1.85546875" style="33" customWidth="1"/>
    <col min="3350" max="3350" width="11.85546875" style="33" bestFit="1" customWidth="1"/>
    <col min="3351" max="3351" width="15.140625" style="33" bestFit="1" customWidth="1"/>
    <col min="3352" max="3352" width="5" style="33" customWidth="1"/>
    <col min="3353" max="3353" width="10.28515625" style="33" bestFit="1" customWidth="1"/>
    <col min="3354" max="3354" width="5" style="33" customWidth="1"/>
    <col min="3355" max="3355" width="10.28515625" style="33" bestFit="1" customWidth="1"/>
    <col min="3356" max="3358" width="9" style="33"/>
    <col min="3359" max="3359" width="10.28515625" style="33" bestFit="1" customWidth="1"/>
    <col min="3360" max="3588" width="9" style="33"/>
    <col min="3589" max="3589" width="3.7109375" style="33" customWidth="1"/>
    <col min="3590" max="3590" width="4.85546875" style="33" customWidth="1"/>
    <col min="3591" max="3591" width="5.28515625" style="33" customWidth="1"/>
    <col min="3592" max="3592" width="31.140625" style="33" customWidth="1"/>
    <col min="3593" max="3593" width="7.7109375" style="33" customWidth="1"/>
    <col min="3594" max="3594" width="2.28515625" style="33" customWidth="1"/>
    <col min="3595" max="3595" width="11.7109375" style="33" customWidth="1"/>
    <col min="3596" max="3596" width="2.42578125" style="33" customWidth="1"/>
    <col min="3597" max="3597" width="11.7109375" style="33" customWidth="1"/>
    <col min="3598" max="3598" width="2.28515625" style="33" customWidth="1"/>
    <col min="3599" max="3599" width="10.85546875" style="33" customWidth="1"/>
    <col min="3600" max="3600" width="2.28515625" style="33" customWidth="1"/>
    <col min="3601" max="3601" width="11.140625" style="33" customWidth="1"/>
    <col min="3602" max="3602" width="1.85546875" style="33" customWidth="1"/>
    <col min="3603" max="3603" width="11" style="33" customWidth="1"/>
    <col min="3604" max="3604" width="0.85546875" style="33" customWidth="1"/>
    <col min="3605" max="3605" width="1.85546875" style="33" customWidth="1"/>
    <col min="3606" max="3606" width="11.85546875" style="33" bestFit="1" customWidth="1"/>
    <col min="3607" max="3607" width="15.140625" style="33" bestFit="1" customWidth="1"/>
    <col min="3608" max="3608" width="5" style="33" customWidth="1"/>
    <col min="3609" max="3609" width="10.28515625" style="33" bestFit="1" customWidth="1"/>
    <col min="3610" max="3610" width="5" style="33" customWidth="1"/>
    <col min="3611" max="3611" width="10.28515625" style="33" bestFit="1" customWidth="1"/>
    <col min="3612" max="3614" width="9" style="33"/>
    <col min="3615" max="3615" width="10.28515625" style="33" bestFit="1" customWidth="1"/>
    <col min="3616" max="3844" width="9" style="33"/>
    <col min="3845" max="3845" width="3.7109375" style="33" customWidth="1"/>
    <col min="3846" max="3846" width="4.85546875" style="33" customWidth="1"/>
    <col min="3847" max="3847" width="5.28515625" style="33" customWidth="1"/>
    <col min="3848" max="3848" width="31.140625" style="33" customWidth="1"/>
    <col min="3849" max="3849" width="7.7109375" style="33" customWidth="1"/>
    <col min="3850" max="3850" width="2.28515625" style="33" customWidth="1"/>
    <col min="3851" max="3851" width="11.7109375" style="33" customWidth="1"/>
    <col min="3852" max="3852" width="2.42578125" style="33" customWidth="1"/>
    <col min="3853" max="3853" width="11.7109375" style="33" customWidth="1"/>
    <col min="3854" max="3854" width="2.28515625" style="33" customWidth="1"/>
    <col min="3855" max="3855" width="10.85546875" style="33" customWidth="1"/>
    <col min="3856" max="3856" width="2.28515625" style="33" customWidth="1"/>
    <col min="3857" max="3857" width="11.140625" style="33" customWidth="1"/>
    <col min="3858" max="3858" width="1.85546875" style="33" customWidth="1"/>
    <col min="3859" max="3859" width="11" style="33" customWidth="1"/>
    <col min="3860" max="3860" width="0.85546875" style="33" customWidth="1"/>
    <col min="3861" max="3861" width="1.85546875" style="33" customWidth="1"/>
    <col min="3862" max="3862" width="11.85546875" style="33" bestFit="1" customWidth="1"/>
    <col min="3863" max="3863" width="15.140625" style="33" bestFit="1" customWidth="1"/>
    <col min="3864" max="3864" width="5" style="33" customWidth="1"/>
    <col min="3865" max="3865" width="10.28515625" style="33" bestFit="1" customWidth="1"/>
    <col min="3866" max="3866" width="5" style="33" customWidth="1"/>
    <col min="3867" max="3867" width="10.28515625" style="33" bestFit="1" customWidth="1"/>
    <col min="3868" max="3870" width="9" style="33"/>
    <col min="3871" max="3871" width="10.28515625" style="33" bestFit="1" customWidth="1"/>
    <col min="3872" max="4100" width="9" style="33"/>
    <col min="4101" max="4101" width="3.7109375" style="33" customWidth="1"/>
    <col min="4102" max="4102" width="4.85546875" style="33" customWidth="1"/>
    <col min="4103" max="4103" width="5.28515625" style="33" customWidth="1"/>
    <col min="4104" max="4104" width="31.140625" style="33" customWidth="1"/>
    <col min="4105" max="4105" width="7.7109375" style="33" customWidth="1"/>
    <col min="4106" max="4106" width="2.28515625" style="33" customWidth="1"/>
    <col min="4107" max="4107" width="11.7109375" style="33" customWidth="1"/>
    <col min="4108" max="4108" width="2.42578125" style="33" customWidth="1"/>
    <col min="4109" max="4109" width="11.7109375" style="33" customWidth="1"/>
    <col min="4110" max="4110" width="2.28515625" style="33" customWidth="1"/>
    <col min="4111" max="4111" width="10.85546875" style="33" customWidth="1"/>
    <col min="4112" max="4112" width="2.28515625" style="33" customWidth="1"/>
    <col min="4113" max="4113" width="11.140625" style="33" customWidth="1"/>
    <col min="4114" max="4114" width="1.85546875" style="33" customWidth="1"/>
    <col min="4115" max="4115" width="11" style="33" customWidth="1"/>
    <col min="4116" max="4116" width="0.85546875" style="33" customWidth="1"/>
    <col min="4117" max="4117" width="1.85546875" style="33" customWidth="1"/>
    <col min="4118" max="4118" width="11.85546875" style="33" bestFit="1" customWidth="1"/>
    <col min="4119" max="4119" width="15.140625" style="33" bestFit="1" customWidth="1"/>
    <col min="4120" max="4120" width="5" style="33" customWidth="1"/>
    <col min="4121" max="4121" width="10.28515625" style="33" bestFit="1" customWidth="1"/>
    <col min="4122" max="4122" width="5" style="33" customWidth="1"/>
    <col min="4123" max="4123" width="10.28515625" style="33" bestFit="1" customWidth="1"/>
    <col min="4124" max="4126" width="9" style="33"/>
    <col min="4127" max="4127" width="10.28515625" style="33" bestFit="1" customWidth="1"/>
    <col min="4128" max="4356" width="9" style="33"/>
    <col min="4357" max="4357" width="3.7109375" style="33" customWidth="1"/>
    <col min="4358" max="4358" width="4.85546875" style="33" customWidth="1"/>
    <col min="4359" max="4359" width="5.28515625" style="33" customWidth="1"/>
    <col min="4360" max="4360" width="31.140625" style="33" customWidth="1"/>
    <col min="4361" max="4361" width="7.7109375" style="33" customWidth="1"/>
    <col min="4362" max="4362" width="2.28515625" style="33" customWidth="1"/>
    <col min="4363" max="4363" width="11.7109375" style="33" customWidth="1"/>
    <col min="4364" max="4364" width="2.42578125" style="33" customWidth="1"/>
    <col min="4365" max="4365" width="11.7109375" style="33" customWidth="1"/>
    <col min="4366" max="4366" width="2.28515625" style="33" customWidth="1"/>
    <col min="4367" max="4367" width="10.85546875" style="33" customWidth="1"/>
    <col min="4368" max="4368" width="2.28515625" style="33" customWidth="1"/>
    <col min="4369" max="4369" width="11.140625" style="33" customWidth="1"/>
    <col min="4370" max="4370" width="1.85546875" style="33" customWidth="1"/>
    <col min="4371" max="4371" width="11" style="33" customWidth="1"/>
    <col min="4372" max="4372" width="0.85546875" style="33" customWidth="1"/>
    <col min="4373" max="4373" width="1.85546875" style="33" customWidth="1"/>
    <col min="4374" max="4374" width="11.85546875" style="33" bestFit="1" customWidth="1"/>
    <col min="4375" max="4375" width="15.140625" style="33" bestFit="1" customWidth="1"/>
    <col min="4376" max="4376" width="5" style="33" customWidth="1"/>
    <col min="4377" max="4377" width="10.28515625" style="33" bestFit="1" customWidth="1"/>
    <col min="4378" max="4378" width="5" style="33" customWidth="1"/>
    <col min="4379" max="4379" width="10.28515625" style="33" bestFit="1" customWidth="1"/>
    <col min="4380" max="4382" width="9" style="33"/>
    <col min="4383" max="4383" width="10.28515625" style="33" bestFit="1" customWidth="1"/>
    <col min="4384" max="4612" width="9" style="33"/>
    <col min="4613" max="4613" width="3.7109375" style="33" customWidth="1"/>
    <col min="4614" max="4614" width="4.85546875" style="33" customWidth="1"/>
    <col min="4615" max="4615" width="5.28515625" style="33" customWidth="1"/>
    <col min="4616" max="4616" width="31.140625" style="33" customWidth="1"/>
    <col min="4617" max="4617" width="7.7109375" style="33" customWidth="1"/>
    <col min="4618" max="4618" width="2.28515625" style="33" customWidth="1"/>
    <col min="4619" max="4619" width="11.7109375" style="33" customWidth="1"/>
    <col min="4620" max="4620" width="2.42578125" style="33" customWidth="1"/>
    <col min="4621" max="4621" width="11.7109375" style="33" customWidth="1"/>
    <col min="4622" max="4622" width="2.28515625" style="33" customWidth="1"/>
    <col min="4623" max="4623" width="10.85546875" style="33" customWidth="1"/>
    <col min="4624" max="4624" width="2.28515625" style="33" customWidth="1"/>
    <col min="4625" max="4625" width="11.140625" style="33" customWidth="1"/>
    <col min="4626" max="4626" width="1.85546875" style="33" customWidth="1"/>
    <col min="4627" max="4627" width="11" style="33" customWidth="1"/>
    <col min="4628" max="4628" width="0.85546875" style="33" customWidth="1"/>
    <col min="4629" max="4629" width="1.85546875" style="33" customWidth="1"/>
    <col min="4630" max="4630" width="11.85546875" style="33" bestFit="1" customWidth="1"/>
    <col min="4631" max="4631" width="15.140625" style="33" bestFit="1" customWidth="1"/>
    <col min="4632" max="4632" width="5" style="33" customWidth="1"/>
    <col min="4633" max="4633" width="10.28515625" style="33" bestFit="1" customWidth="1"/>
    <col min="4634" max="4634" width="5" style="33" customWidth="1"/>
    <col min="4635" max="4635" width="10.28515625" style="33" bestFit="1" customWidth="1"/>
    <col min="4636" max="4638" width="9" style="33"/>
    <col min="4639" max="4639" width="10.28515625" style="33" bestFit="1" customWidth="1"/>
    <col min="4640" max="4868" width="9" style="33"/>
    <col min="4869" max="4869" width="3.7109375" style="33" customWidth="1"/>
    <col min="4870" max="4870" width="4.85546875" style="33" customWidth="1"/>
    <col min="4871" max="4871" width="5.28515625" style="33" customWidth="1"/>
    <col min="4872" max="4872" width="31.140625" style="33" customWidth="1"/>
    <col min="4873" max="4873" width="7.7109375" style="33" customWidth="1"/>
    <col min="4874" max="4874" width="2.28515625" style="33" customWidth="1"/>
    <col min="4875" max="4875" width="11.7109375" style="33" customWidth="1"/>
    <col min="4876" max="4876" width="2.42578125" style="33" customWidth="1"/>
    <col min="4877" max="4877" width="11.7109375" style="33" customWidth="1"/>
    <col min="4878" max="4878" width="2.28515625" style="33" customWidth="1"/>
    <col min="4879" max="4879" width="10.85546875" style="33" customWidth="1"/>
    <col min="4880" max="4880" width="2.28515625" style="33" customWidth="1"/>
    <col min="4881" max="4881" width="11.140625" style="33" customWidth="1"/>
    <col min="4882" max="4882" width="1.85546875" style="33" customWidth="1"/>
    <col min="4883" max="4883" width="11" style="33" customWidth="1"/>
    <col min="4884" max="4884" width="0.85546875" style="33" customWidth="1"/>
    <col min="4885" max="4885" width="1.85546875" style="33" customWidth="1"/>
    <col min="4886" max="4886" width="11.85546875" style="33" bestFit="1" customWidth="1"/>
    <col min="4887" max="4887" width="15.140625" style="33" bestFit="1" customWidth="1"/>
    <col min="4888" max="4888" width="5" style="33" customWidth="1"/>
    <col min="4889" max="4889" width="10.28515625" style="33" bestFit="1" customWidth="1"/>
    <col min="4890" max="4890" width="5" style="33" customWidth="1"/>
    <col min="4891" max="4891" width="10.28515625" style="33" bestFit="1" customWidth="1"/>
    <col min="4892" max="4894" width="9" style="33"/>
    <col min="4895" max="4895" width="10.28515625" style="33" bestFit="1" customWidth="1"/>
    <col min="4896" max="5124" width="9" style="33"/>
    <col min="5125" max="5125" width="3.7109375" style="33" customWidth="1"/>
    <col min="5126" max="5126" width="4.85546875" style="33" customWidth="1"/>
    <col min="5127" max="5127" width="5.28515625" style="33" customWidth="1"/>
    <col min="5128" max="5128" width="31.140625" style="33" customWidth="1"/>
    <col min="5129" max="5129" width="7.7109375" style="33" customWidth="1"/>
    <col min="5130" max="5130" width="2.28515625" style="33" customWidth="1"/>
    <col min="5131" max="5131" width="11.7109375" style="33" customWidth="1"/>
    <col min="5132" max="5132" width="2.42578125" style="33" customWidth="1"/>
    <col min="5133" max="5133" width="11.7109375" style="33" customWidth="1"/>
    <col min="5134" max="5134" width="2.28515625" style="33" customWidth="1"/>
    <col min="5135" max="5135" width="10.85546875" style="33" customWidth="1"/>
    <col min="5136" max="5136" width="2.28515625" style="33" customWidth="1"/>
    <col min="5137" max="5137" width="11.140625" style="33" customWidth="1"/>
    <col min="5138" max="5138" width="1.85546875" style="33" customWidth="1"/>
    <col min="5139" max="5139" width="11" style="33" customWidth="1"/>
    <col min="5140" max="5140" width="0.85546875" style="33" customWidth="1"/>
    <col min="5141" max="5141" width="1.85546875" style="33" customWidth="1"/>
    <col min="5142" max="5142" width="11.85546875" style="33" bestFit="1" customWidth="1"/>
    <col min="5143" max="5143" width="15.140625" style="33" bestFit="1" customWidth="1"/>
    <col min="5144" max="5144" width="5" style="33" customWidth="1"/>
    <col min="5145" max="5145" width="10.28515625" style="33" bestFit="1" customWidth="1"/>
    <col min="5146" max="5146" width="5" style="33" customWidth="1"/>
    <col min="5147" max="5147" width="10.28515625" style="33" bestFit="1" customWidth="1"/>
    <col min="5148" max="5150" width="9" style="33"/>
    <col min="5151" max="5151" width="10.28515625" style="33" bestFit="1" customWidth="1"/>
    <col min="5152" max="5380" width="9" style="33"/>
    <col min="5381" max="5381" width="3.7109375" style="33" customWidth="1"/>
    <col min="5382" max="5382" width="4.85546875" style="33" customWidth="1"/>
    <col min="5383" max="5383" width="5.28515625" style="33" customWidth="1"/>
    <col min="5384" max="5384" width="31.140625" style="33" customWidth="1"/>
    <col min="5385" max="5385" width="7.7109375" style="33" customWidth="1"/>
    <col min="5386" max="5386" width="2.28515625" style="33" customWidth="1"/>
    <col min="5387" max="5387" width="11.7109375" style="33" customWidth="1"/>
    <col min="5388" max="5388" width="2.42578125" style="33" customWidth="1"/>
    <col min="5389" max="5389" width="11.7109375" style="33" customWidth="1"/>
    <col min="5390" max="5390" width="2.28515625" style="33" customWidth="1"/>
    <col min="5391" max="5391" width="10.85546875" style="33" customWidth="1"/>
    <col min="5392" max="5392" width="2.28515625" style="33" customWidth="1"/>
    <col min="5393" max="5393" width="11.140625" style="33" customWidth="1"/>
    <col min="5394" max="5394" width="1.85546875" style="33" customWidth="1"/>
    <col min="5395" max="5395" width="11" style="33" customWidth="1"/>
    <col min="5396" max="5396" width="0.85546875" style="33" customWidth="1"/>
    <col min="5397" max="5397" width="1.85546875" style="33" customWidth="1"/>
    <col min="5398" max="5398" width="11.85546875" style="33" bestFit="1" customWidth="1"/>
    <col min="5399" max="5399" width="15.140625" style="33" bestFit="1" customWidth="1"/>
    <col min="5400" max="5400" width="5" style="33" customWidth="1"/>
    <col min="5401" max="5401" width="10.28515625" style="33" bestFit="1" customWidth="1"/>
    <col min="5402" max="5402" width="5" style="33" customWidth="1"/>
    <col min="5403" max="5403" width="10.28515625" style="33" bestFit="1" customWidth="1"/>
    <col min="5404" max="5406" width="9" style="33"/>
    <col min="5407" max="5407" width="10.28515625" style="33" bestFit="1" customWidth="1"/>
    <col min="5408" max="5636" width="9" style="33"/>
    <col min="5637" max="5637" width="3.7109375" style="33" customWidth="1"/>
    <col min="5638" max="5638" width="4.85546875" style="33" customWidth="1"/>
    <col min="5639" max="5639" width="5.28515625" style="33" customWidth="1"/>
    <col min="5640" max="5640" width="31.140625" style="33" customWidth="1"/>
    <col min="5641" max="5641" width="7.7109375" style="33" customWidth="1"/>
    <col min="5642" max="5642" width="2.28515625" style="33" customWidth="1"/>
    <col min="5643" max="5643" width="11.7109375" style="33" customWidth="1"/>
    <col min="5644" max="5644" width="2.42578125" style="33" customWidth="1"/>
    <col min="5645" max="5645" width="11.7109375" style="33" customWidth="1"/>
    <col min="5646" max="5646" width="2.28515625" style="33" customWidth="1"/>
    <col min="5647" max="5647" width="10.85546875" style="33" customWidth="1"/>
    <col min="5648" max="5648" width="2.28515625" style="33" customWidth="1"/>
    <col min="5649" max="5649" width="11.140625" style="33" customWidth="1"/>
    <col min="5650" max="5650" width="1.85546875" style="33" customWidth="1"/>
    <col min="5651" max="5651" width="11" style="33" customWidth="1"/>
    <col min="5652" max="5652" width="0.85546875" style="33" customWidth="1"/>
    <col min="5653" max="5653" width="1.85546875" style="33" customWidth="1"/>
    <col min="5654" max="5654" width="11.85546875" style="33" bestFit="1" customWidth="1"/>
    <col min="5655" max="5655" width="15.140625" style="33" bestFit="1" customWidth="1"/>
    <col min="5656" max="5656" width="5" style="33" customWidth="1"/>
    <col min="5657" max="5657" width="10.28515625" style="33" bestFit="1" customWidth="1"/>
    <col min="5658" max="5658" width="5" style="33" customWidth="1"/>
    <col min="5659" max="5659" width="10.28515625" style="33" bestFit="1" customWidth="1"/>
    <col min="5660" max="5662" width="9" style="33"/>
    <col min="5663" max="5663" width="10.28515625" style="33" bestFit="1" customWidth="1"/>
    <col min="5664" max="5892" width="9" style="33"/>
    <col min="5893" max="5893" width="3.7109375" style="33" customWidth="1"/>
    <col min="5894" max="5894" width="4.85546875" style="33" customWidth="1"/>
    <col min="5895" max="5895" width="5.28515625" style="33" customWidth="1"/>
    <col min="5896" max="5896" width="31.140625" style="33" customWidth="1"/>
    <col min="5897" max="5897" width="7.7109375" style="33" customWidth="1"/>
    <col min="5898" max="5898" width="2.28515625" style="33" customWidth="1"/>
    <col min="5899" max="5899" width="11.7109375" style="33" customWidth="1"/>
    <col min="5900" max="5900" width="2.42578125" style="33" customWidth="1"/>
    <col min="5901" max="5901" width="11.7109375" style="33" customWidth="1"/>
    <col min="5902" max="5902" width="2.28515625" style="33" customWidth="1"/>
    <col min="5903" max="5903" width="10.85546875" style="33" customWidth="1"/>
    <col min="5904" max="5904" width="2.28515625" style="33" customWidth="1"/>
    <col min="5905" max="5905" width="11.140625" style="33" customWidth="1"/>
    <col min="5906" max="5906" width="1.85546875" style="33" customWidth="1"/>
    <col min="5907" max="5907" width="11" style="33" customWidth="1"/>
    <col min="5908" max="5908" width="0.85546875" style="33" customWidth="1"/>
    <col min="5909" max="5909" width="1.85546875" style="33" customWidth="1"/>
    <col min="5910" max="5910" width="11.85546875" style="33" bestFit="1" customWidth="1"/>
    <col min="5911" max="5911" width="15.140625" style="33" bestFit="1" customWidth="1"/>
    <col min="5912" max="5912" width="5" style="33" customWidth="1"/>
    <col min="5913" max="5913" width="10.28515625" style="33" bestFit="1" customWidth="1"/>
    <col min="5914" max="5914" width="5" style="33" customWidth="1"/>
    <col min="5915" max="5915" width="10.28515625" style="33" bestFit="1" customWidth="1"/>
    <col min="5916" max="5918" width="9" style="33"/>
    <col min="5919" max="5919" width="10.28515625" style="33" bestFit="1" customWidth="1"/>
    <col min="5920" max="6148" width="9" style="33"/>
    <col min="6149" max="6149" width="3.7109375" style="33" customWidth="1"/>
    <col min="6150" max="6150" width="4.85546875" style="33" customWidth="1"/>
    <col min="6151" max="6151" width="5.28515625" style="33" customWidth="1"/>
    <col min="6152" max="6152" width="31.140625" style="33" customWidth="1"/>
    <col min="6153" max="6153" width="7.7109375" style="33" customWidth="1"/>
    <col min="6154" max="6154" width="2.28515625" style="33" customWidth="1"/>
    <col min="6155" max="6155" width="11.7109375" style="33" customWidth="1"/>
    <col min="6156" max="6156" width="2.42578125" style="33" customWidth="1"/>
    <col min="6157" max="6157" width="11.7109375" style="33" customWidth="1"/>
    <col min="6158" max="6158" width="2.28515625" style="33" customWidth="1"/>
    <col min="6159" max="6159" width="10.85546875" style="33" customWidth="1"/>
    <col min="6160" max="6160" width="2.28515625" style="33" customWidth="1"/>
    <col min="6161" max="6161" width="11.140625" style="33" customWidth="1"/>
    <col min="6162" max="6162" width="1.85546875" style="33" customWidth="1"/>
    <col min="6163" max="6163" width="11" style="33" customWidth="1"/>
    <col min="6164" max="6164" width="0.85546875" style="33" customWidth="1"/>
    <col min="6165" max="6165" width="1.85546875" style="33" customWidth="1"/>
    <col min="6166" max="6166" width="11.85546875" style="33" bestFit="1" customWidth="1"/>
    <col min="6167" max="6167" width="15.140625" style="33" bestFit="1" customWidth="1"/>
    <col min="6168" max="6168" width="5" style="33" customWidth="1"/>
    <col min="6169" max="6169" width="10.28515625" style="33" bestFit="1" customWidth="1"/>
    <col min="6170" max="6170" width="5" style="33" customWidth="1"/>
    <col min="6171" max="6171" width="10.28515625" style="33" bestFit="1" customWidth="1"/>
    <col min="6172" max="6174" width="9" style="33"/>
    <col min="6175" max="6175" width="10.28515625" style="33" bestFit="1" customWidth="1"/>
    <col min="6176" max="6404" width="9" style="33"/>
    <col min="6405" max="6405" width="3.7109375" style="33" customWidth="1"/>
    <col min="6406" max="6406" width="4.85546875" style="33" customWidth="1"/>
    <col min="6407" max="6407" width="5.28515625" style="33" customWidth="1"/>
    <col min="6408" max="6408" width="31.140625" style="33" customWidth="1"/>
    <col min="6409" max="6409" width="7.7109375" style="33" customWidth="1"/>
    <col min="6410" max="6410" width="2.28515625" style="33" customWidth="1"/>
    <col min="6411" max="6411" width="11.7109375" style="33" customWidth="1"/>
    <col min="6412" max="6412" width="2.42578125" style="33" customWidth="1"/>
    <col min="6413" max="6413" width="11.7109375" style="33" customWidth="1"/>
    <col min="6414" max="6414" width="2.28515625" style="33" customWidth="1"/>
    <col min="6415" max="6415" width="10.85546875" style="33" customWidth="1"/>
    <col min="6416" max="6416" width="2.28515625" style="33" customWidth="1"/>
    <col min="6417" max="6417" width="11.140625" style="33" customWidth="1"/>
    <col min="6418" max="6418" width="1.85546875" style="33" customWidth="1"/>
    <col min="6419" max="6419" width="11" style="33" customWidth="1"/>
    <col min="6420" max="6420" width="0.85546875" style="33" customWidth="1"/>
    <col min="6421" max="6421" width="1.85546875" style="33" customWidth="1"/>
    <col min="6422" max="6422" width="11.85546875" style="33" bestFit="1" customWidth="1"/>
    <col min="6423" max="6423" width="15.140625" style="33" bestFit="1" customWidth="1"/>
    <col min="6424" max="6424" width="5" style="33" customWidth="1"/>
    <col min="6425" max="6425" width="10.28515625" style="33" bestFit="1" customWidth="1"/>
    <col min="6426" max="6426" width="5" style="33" customWidth="1"/>
    <col min="6427" max="6427" width="10.28515625" style="33" bestFit="1" customWidth="1"/>
    <col min="6428" max="6430" width="9" style="33"/>
    <col min="6431" max="6431" width="10.28515625" style="33" bestFit="1" customWidth="1"/>
    <col min="6432" max="6660" width="9" style="33"/>
    <col min="6661" max="6661" width="3.7109375" style="33" customWidth="1"/>
    <col min="6662" max="6662" width="4.85546875" style="33" customWidth="1"/>
    <col min="6663" max="6663" width="5.28515625" style="33" customWidth="1"/>
    <col min="6664" max="6664" width="31.140625" style="33" customWidth="1"/>
    <col min="6665" max="6665" width="7.7109375" style="33" customWidth="1"/>
    <col min="6666" max="6666" width="2.28515625" style="33" customWidth="1"/>
    <col min="6667" max="6667" width="11.7109375" style="33" customWidth="1"/>
    <col min="6668" max="6668" width="2.42578125" style="33" customWidth="1"/>
    <col min="6669" max="6669" width="11.7109375" style="33" customWidth="1"/>
    <col min="6670" max="6670" width="2.28515625" style="33" customWidth="1"/>
    <col min="6671" max="6671" width="10.85546875" style="33" customWidth="1"/>
    <col min="6672" max="6672" width="2.28515625" style="33" customWidth="1"/>
    <col min="6673" max="6673" width="11.140625" style="33" customWidth="1"/>
    <col min="6674" max="6674" width="1.85546875" style="33" customWidth="1"/>
    <col min="6675" max="6675" width="11" style="33" customWidth="1"/>
    <col min="6676" max="6676" width="0.85546875" style="33" customWidth="1"/>
    <col min="6677" max="6677" width="1.85546875" style="33" customWidth="1"/>
    <col min="6678" max="6678" width="11.85546875" style="33" bestFit="1" customWidth="1"/>
    <col min="6679" max="6679" width="15.140625" style="33" bestFit="1" customWidth="1"/>
    <col min="6680" max="6680" width="5" style="33" customWidth="1"/>
    <col min="6681" max="6681" width="10.28515625" style="33" bestFit="1" customWidth="1"/>
    <col min="6682" max="6682" width="5" style="33" customWidth="1"/>
    <col min="6683" max="6683" width="10.28515625" style="33" bestFit="1" customWidth="1"/>
    <col min="6684" max="6686" width="9" style="33"/>
    <col min="6687" max="6687" width="10.28515625" style="33" bestFit="1" customWidth="1"/>
    <col min="6688" max="6916" width="9" style="33"/>
    <col min="6917" max="6917" width="3.7109375" style="33" customWidth="1"/>
    <col min="6918" max="6918" width="4.85546875" style="33" customWidth="1"/>
    <col min="6919" max="6919" width="5.28515625" style="33" customWidth="1"/>
    <col min="6920" max="6920" width="31.140625" style="33" customWidth="1"/>
    <col min="6921" max="6921" width="7.7109375" style="33" customWidth="1"/>
    <col min="6922" max="6922" width="2.28515625" style="33" customWidth="1"/>
    <col min="6923" max="6923" width="11.7109375" style="33" customWidth="1"/>
    <col min="6924" max="6924" width="2.42578125" style="33" customWidth="1"/>
    <col min="6925" max="6925" width="11.7109375" style="33" customWidth="1"/>
    <col min="6926" max="6926" width="2.28515625" style="33" customWidth="1"/>
    <col min="6927" max="6927" width="10.85546875" style="33" customWidth="1"/>
    <col min="6928" max="6928" width="2.28515625" style="33" customWidth="1"/>
    <col min="6929" max="6929" width="11.140625" style="33" customWidth="1"/>
    <col min="6930" max="6930" width="1.85546875" style="33" customWidth="1"/>
    <col min="6931" max="6931" width="11" style="33" customWidth="1"/>
    <col min="6932" max="6932" width="0.85546875" style="33" customWidth="1"/>
    <col min="6933" max="6933" width="1.85546875" style="33" customWidth="1"/>
    <col min="6934" max="6934" width="11.85546875" style="33" bestFit="1" customWidth="1"/>
    <col min="6935" max="6935" width="15.140625" style="33" bestFit="1" customWidth="1"/>
    <col min="6936" max="6936" width="5" style="33" customWidth="1"/>
    <col min="6937" max="6937" width="10.28515625" style="33" bestFit="1" customWidth="1"/>
    <col min="6938" max="6938" width="5" style="33" customWidth="1"/>
    <col min="6939" max="6939" width="10.28515625" style="33" bestFit="1" customWidth="1"/>
    <col min="6940" max="6942" width="9" style="33"/>
    <col min="6943" max="6943" width="10.28515625" style="33" bestFit="1" customWidth="1"/>
    <col min="6944" max="7172" width="9" style="33"/>
    <col min="7173" max="7173" width="3.7109375" style="33" customWidth="1"/>
    <col min="7174" max="7174" width="4.85546875" style="33" customWidth="1"/>
    <col min="7175" max="7175" width="5.28515625" style="33" customWidth="1"/>
    <col min="7176" max="7176" width="31.140625" style="33" customWidth="1"/>
    <col min="7177" max="7177" width="7.7109375" style="33" customWidth="1"/>
    <col min="7178" max="7178" width="2.28515625" style="33" customWidth="1"/>
    <col min="7179" max="7179" width="11.7109375" style="33" customWidth="1"/>
    <col min="7180" max="7180" width="2.42578125" style="33" customWidth="1"/>
    <col min="7181" max="7181" width="11.7109375" style="33" customWidth="1"/>
    <col min="7182" max="7182" width="2.28515625" style="33" customWidth="1"/>
    <col min="7183" max="7183" width="10.85546875" style="33" customWidth="1"/>
    <col min="7184" max="7184" width="2.28515625" style="33" customWidth="1"/>
    <col min="7185" max="7185" width="11.140625" style="33" customWidth="1"/>
    <col min="7186" max="7186" width="1.85546875" style="33" customWidth="1"/>
    <col min="7187" max="7187" width="11" style="33" customWidth="1"/>
    <col min="7188" max="7188" width="0.85546875" style="33" customWidth="1"/>
    <col min="7189" max="7189" width="1.85546875" style="33" customWidth="1"/>
    <col min="7190" max="7190" width="11.85546875" style="33" bestFit="1" customWidth="1"/>
    <col min="7191" max="7191" width="15.140625" style="33" bestFit="1" customWidth="1"/>
    <col min="7192" max="7192" width="5" style="33" customWidth="1"/>
    <col min="7193" max="7193" width="10.28515625" style="33" bestFit="1" customWidth="1"/>
    <col min="7194" max="7194" width="5" style="33" customWidth="1"/>
    <col min="7195" max="7195" width="10.28515625" style="33" bestFit="1" customWidth="1"/>
    <col min="7196" max="7198" width="9" style="33"/>
    <col min="7199" max="7199" width="10.28515625" style="33" bestFit="1" customWidth="1"/>
    <col min="7200" max="7428" width="9" style="33"/>
    <col min="7429" max="7429" width="3.7109375" style="33" customWidth="1"/>
    <col min="7430" max="7430" width="4.85546875" style="33" customWidth="1"/>
    <col min="7431" max="7431" width="5.28515625" style="33" customWidth="1"/>
    <col min="7432" max="7432" width="31.140625" style="33" customWidth="1"/>
    <col min="7433" max="7433" width="7.7109375" style="33" customWidth="1"/>
    <col min="7434" max="7434" width="2.28515625" style="33" customWidth="1"/>
    <col min="7435" max="7435" width="11.7109375" style="33" customWidth="1"/>
    <col min="7436" max="7436" width="2.42578125" style="33" customWidth="1"/>
    <col min="7437" max="7437" width="11.7109375" style="33" customWidth="1"/>
    <col min="7438" max="7438" width="2.28515625" style="33" customWidth="1"/>
    <col min="7439" max="7439" width="10.85546875" style="33" customWidth="1"/>
    <col min="7440" max="7440" width="2.28515625" style="33" customWidth="1"/>
    <col min="7441" max="7441" width="11.140625" style="33" customWidth="1"/>
    <col min="7442" max="7442" width="1.85546875" style="33" customWidth="1"/>
    <col min="7443" max="7443" width="11" style="33" customWidth="1"/>
    <col min="7444" max="7444" width="0.85546875" style="33" customWidth="1"/>
    <col min="7445" max="7445" width="1.85546875" style="33" customWidth="1"/>
    <col min="7446" max="7446" width="11.85546875" style="33" bestFit="1" customWidth="1"/>
    <col min="7447" max="7447" width="15.140625" style="33" bestFit="1" customWidth="1"/>
    <col min="7448" max="7448" width="5" style="33" customWidth="1"/>
    <col min="7449" max="7449" width="10.28515625" style="33" bestFit="1" customWidth="1"/>
    <col min="7450" max="7450" width="5" style="33" customWidth="1"/>
    <col min="7451" max="7451" width="10.28515625" style="33" bestFit="1" customWidth="1"/>
    <col min="7452" max="7454" width="9" style="33"/>
    <col min="7455" max="7455" width="10.28515625" style="33" bestFit="1" customWidth="1"/>
    <col min="7456" max="7684" width="9" style="33"/>
    <col min="7685" max="7685" width="3.7109375" style="33" customWidth="1"/>
    <col min="7686" max="7686" width="4.85546875" style="33" customWidth="1"/>
    <col min="7687" max="7687" width="5.28515625" style="33" customWidth="1"/>
    <col min="7688" max="7688" width="31.140625" style="33" customWidth="1"/>
    <col min="7689" max="7689" width="7.7109375" style="33" customWidth="1"/>
    <col min="7690" max="7690" width="2.28515625" style="33" customWidth="1"/>
    <col min="7691" max="7691" width="11.7109375" style="33" customWidth="1"/>
    <col min="7692" max="7692" width="2.42578125" style="33" customWidth="1"/>
    <col min="7693" max="7693" width="11.7109375" style="33" customWidth="1"/>
    <col min="7694" max="7694" width="2.28515625" style="33" customWidth="1"/>
    <col min="7695" max="7695" width="10.85546875" style="33" customWidth="1"/>
    <col min="7696" max="7696" width="2.28515625" style="33" customWidth="1"/>
    <col min="7697" max="7697" width="11.140625" style="33" customWidth="1"/>
    <col min="7698" max="7698" width="1.85546875" style="33" customWidth="1"/>
    <col min="7699" max="7699" width="11" style="33" customWidth="1"/>
    <col min="7700" max="7700" width="0.85546875" style="33" customWidth="1"/>
    <col min="7701" max="7701" width="1.85546875" style="33" customWidth="1"/>
    <col min="7702" max="7702" width="11.85546875" style="33" bestFit="1" customWidth="1"/>
    <col min="7703" max="7703" width="15.140625" style="33" bestFit="1" customWidth="1"/>
    <col min="7704" max="7704" width="5" style="33" customWidth="1"/>
    <col min="7705" max="7705" width="10.28515625" style="33" bestFit="1" customWidth="1"/>
    <col min="7706" max="7706" width="5" style="33" customWidth="1"/>
    <col min="7707" max="7707" width="10.28515625" style="33" bestFit="1" customWidth="1"/>
    <col min="7708" max="7710" width="9" style="33"/>
    <col min="7711" max="7711" width="10.28515625" style="33" bestFit="1" customWidth="1"/>
    <col min="7712" max="7940" width="9" style="33"/>
    <col min="7941" max="7941" width="3.7109375" style="33" customWidth="1"/>
    <col min="7942" max="7942" width="4.85546875" style="33" customWidth="1"/>
    <col min="7943" max="7943" width="5.28515625" style="33" customWidth="1"/>
    <col min="7944" max="7944" width="31.140625" style="33" customWidth="1"/>
    <col min="7945" max="7945" width="7.7109375" style="33" customWidth="1"/>
    <col min="7946" max="7946" width="2.28515625" style="33" customWidth="1"/>
    <col min="7947" max="7947" width="11.7109375" style="33" customWidth="1"/>
    <col min="7948" max="7948" width="2.42578125" style="33" customWidth="1"/>
    <col min="7949" max="7949" width="11.7109375" style="33" customWidth="1"/>
    <col min="7950" max="7950" width="2.28515625" style="33" customWidth="1"/>
    <col min="7951" max="7951" width="10.85546875" style="33" customWidth="1"/>
    <col min="7952" max="7952" width="2.28515625" style="33" customWidth="1"/>
    <col min="7953" max="7953" width="11.140625" style="33" customWidth="1"/>
    <col min="7954" max="7954" width="1.85546875" style="33" customWidth="1"/>
    <col min="7955" max="7955" width="11" style="33" customWidth="1"/>
    <col min="7956" max="7956" width="0.85546875" style="33" customWidth="1"/>
    <col min="7957" max="7957" width="1.85546875" style="33" customWidth="1"/>
    <col min="7958" max="7958" width="11.85546875" style="33" bestFit="1" customWidth="1"/>
    <col min="7959" max="7959" width="15.140625" style="33" bestFit="1" customWidth="1"/>
    <col min="7960" max="7960" width="5" style="33" customWidth="1"/>
    <col min="7961" max="7961" width="10.28515625" style="33" bestFit="1" customWidth="1"/>
    <col min="7962" max="7962" width="5" style="33" customWidth="1"/>
    <col min="7963" max="7963" width="10.28515625" style="33" bestFit="1" customWidth="1"/>
    <col min="7964" max="7966" width="9" style="33"/>
    <col min="7967" max="7967" width="10.28515625" style="33" bestFit="1" customWidth="1"/>
    <col min="7968" max="8196" width="9" style="33"/>
    <col min="8197" max="8197" width="3.7109375" style="33" customWidth="1"/>
    <col min="8198" max="8198" width="4.85546875" style="33" customWidth="1"/>
    <col min="8199" max="8199" width="5.28515625" style="33" customWidth="1"/>
    <col min="8200" max="8200" width="31.140625" style="33" customWidth="1"/>
    <col min="8201" max="8201" width="7.7109375" style="33" customWidth="1"/>
    <col min="8202" max="8202" width="2.28515625" style="33" customWidth="1"/>
    <col min="8203" max="8203" width="11.7109375" style="33" customWidth="1"/>
    <col min="8204" max="8204" width="2.42578125" style="33" customWidth="1"/>
    <col min="8205" max="8205" width="11.7109375" style="33" customWidth="1"/>
    <col min="8206" max="8206" width="2.28515625" style="33" customWidth="1"/>
    <col min="8207" max="8207" width="10.85546875" style="33" customWidth="1"/>
    <col min="8208" max="8208" width="2.28515625" style="33" customWidth="1"/>
    <col min="8209" max="8209" width="11.140625" style="33" customWidth="1"/>
    <col min="8210" max="8210" width="1.85546875" style="33" customWidth="1"/>
    <col min="8211" max="8211" width="11" style="33" customWidth="1"/>
    <col min="8212" max="8212" width="0.85546875" style="33" customWidth="1"/>
    <col min="8213" max="8213" width="1.85546875" style="33" customWidth="1"/>
    <col min="8214" max="8214" width="11.85546875" style="33" bestFit="1" customWidth="1"/>
    <col min="8215" max="8215" width="15.140625" style="33" bestFit="1" customWidth="1"/>
    <col min="8216" max="8216" width="5" style="33" customWidth="1"/>
    <col min="8217" max="8217" width="10.28515625" style="33" bestFit="1" customWidth="1"/>
    <col min="8218" max="8218" width="5" style="33" customWidth="1"/>
    <col min="8219" max="8219" width="10.28515625" style="33" bestFit="1" customWidth="1"/>
    <col min="8220" max="8222" width="9" style="33"/>
    <col min="8223" max="8223" width="10.28515625" style="33" bestFit="1" customWidth="1"/>
    <col min="8224" max="8452" width="9" style="33"/>
    <col min="8453" max="8453" width="3.7109375" style="33" customWidth="1"/>
    <col min="8454" max="8454" width="4.85546875" style="33" customWidth="1"/>
    <col min="8455" max="8455" width="5.28515625" style="33" customWidth="1"/>
    <col min="8456" max="8456" width="31.140625" style="33" customWidth="1"/>
    <col min="8457" max="8457" width="7.7109375" style="33" customWidth="1"/>
    <col min="8458" max="8458" width="2.28515625" style="33" customWidth="1"/>
    <col min="8459" max="8459" width="11.7109375" style="33" customWidth="1"/>
    <col min="8460" max="8460" width="2.42578125" style="33" customWidth="1"/>
    <col min="8461" max="8461" width="11.7109375" style="33" customWidth="1"/>
    <col min="8462" max="8462" width="2.28515625" style="33" customWidth="1"/>
    <col min="8463" max="8463" width="10.85546875" style="33" customWidth="1"/>
    <col min="8464" max="8464" width="2.28515625" style="33" customWidth="1"/>
    <col min="8465" max="8465" width="11.140625" style="33" customWidth="1"/>
    <col min="8466" max="8466" width="1.85546875" style="33" customWidth="1"/>
    <col min="8467" max="8467" width="11" style="33" customWidth="1"/>
    <col min="8468" max="8468" width="0.85546875" style="33" customWidth="1"/>
    <col min="8469" max="8469" width="1.85546875" style="33" customWidth="1"/>
    <col min="8470" max="8470" width="11.85546875" style="33" bestFit="1" customWidth="1"/>
    <col min="8471" max="8471" width="15.140625" style="33" bestFit="1" customWidth="1"/>
    <col min="8472" max="8472" width="5" style="33" customWidth="1"/>
    <col min="8473" max="8473" width="10.28515625" style="33" bestFit="1" customWidth="1"/>
    <col min="8474" max="8474" width="5" style="33" customWidth="1"/>
    <col min="8475" max="8475" width="10.28515625" style="33" bestFit="1" customWidth="1"/>
    <col min="8476" max="8478" width="9" style="33"/>
    <col min="8479" max="8479" width="10.28515625" style="33" bestFit="1" customWidth="1"/>
    <col min="8480" max="8708" width="9" style="33"/>
    <col min="8709" max="8709" width="3.7109375" style="33" customWidth="1"/>
    <col min="8710" max="8710" width="4.85546875" style="33" customWidth="1"/>
    <col min="8711" max="8711" width="5.28515625" style="33" customWidth="1"/>
    <col min="8712" max="8712" width="31.140625" style="33" customWidth="1"/>
    <col min="8713" max="8713" width="7.7109375" style="33" customWidth="1"/>
    <col min="8714" max="8714" width="2.28515625" style="33" customWidth="1"/>
    <col min="8715" max="8715" width="11.7109375" style="33" customWidth="1"/>
    <col min="8716" max="8716" width="2.42578125" style="33" customWidth="1"/>
    <col min="8717" max="8717" width="11.7109375" style="33" customWidth="1"/>
    <col min="8718" max="8718" width="2.28515625" style="33" customWidth="1"/>
    <col min="8719" max="8719" width="10.85546875" style="33" customWidth="1"/>
    <col min="8720" max="8720" width="2.28515625" style="33" customWidth="1"/>
    <col min="8721" max="8721" width="11.140625" style="33" customWidth="1"/>
    <col min="8722" max="8722" width="1.85546875" style="33" customWidth="1"/>
    <col min="8723" max="8723" width="11" style="33" customWidth="1"/>
    <col min="8724" max="8724" width="0.85546875" style="33" customWidth="1"/>
    <col min="8725" max="8725" width="1.85546875" style="33" customWidth="1"/>
    <col min="8726" max="8726" width="11.85546875" style="33" bestFit="1" customWidth="1"/>
    <col min="8727" max="8727" width="15.140625" style="33" bestFit="1" customWidth="1"/>
    <col min="8728" max="8728" width="5" style="33" customWidth="1"/>
    <col min="8729" max="8729" width="10.28515625" style="33" bestFit="1" customWidth="1"/>
    <col min="8730" max="8730" width="5" style="33" customWidth="1"/>
    <col min="8731" max="8731" width="10.28515625" style="33" bestFit="1" customWidth="1"/>
    <col min="8732" max="8734" width="9" style="33"/>
    <col min="8735" max="8735" width="10.28515625" style="33" bestFit="1" customWidth="1"/>
    <col min="8736" max="8964" width="9" style="33"/>
    <col min="8965" max="8965" width="3.7109375" style="33" customWidth="1"/>
    <col min="8966" max="8966" width="4.85546875" style="33" customWidth="1"/>
    <col min="8967" max="8967" width="5.28515625" style="33" customWidth="1"/>
    <col min="8968" max="8968" width="31.140625" style="33" customWidth="1"/>
    <col min="8969" max="8969" width="7.7109375" style="33" customWidth="1"/>
    <col min="8970" max="8970" width="2.28515625" style="33" customWidth="1"/>
    <col min="8971" max="8971" width="11.7109375" style="33" customWidth="1"/>
    <col min="8972" max="8972" width="2.42578125" style="33" customWidth="1"/>
    <col min="8973" max="8973" width="11.7109375" style="33" customWidth="1"/>
    <col min="8974" max="8974" width="2.28515625" style="33" customWidth="1"/>
    <col min="8975" max="8975" width="10.85546875" style="33" customWidth="1"/>
    <col min="8976" max="8976" width="2.28515625" style="33" customWidth="1"/>
    <col min="8977" max="8977" width="11.140625" style="33" customWidth="1"/>
    <col min="8978" max="8978" width="1.85546875" style="33" customWidth="1"/>
    <col min="8979" max="8979" width="11" style="33" customWidth="1"/>
    <col min="8980" max="8980" width="0.85546875" style="33" customWidth="1"/>
    <col min="8981" max="8981" width="1.85546875" style="33" customWidth="1"/>
    <col min="8982" max="8982" width="11.85546875" style="33" bestFit="1" customWidth="1"/>
    <col min="8983" max="8983" width="15.140625" style="33" bestFit="1" customWidth="1"/>
    <col min="8984" max="8984" width="5" style="33" customWidth="1"/>
    <col min="8985" max="8985" width="10.28515625" style="33" bestFit="1" customWidth="1"/>
    <col min="8986" max="8986" width="5" style="33" customWidth="1"/>
    <col min="8987" max="8987" width="10.28515625" style="33" bestFit="1" customWidth="1"/>
    <col min="8988" max="8990" width="9" style="33"/>
    <col min="8991" max="8991" width="10.28515625" style="33" bestFit="1" customWidth="1"/>
    <col min="8992" max="9220" width="9" style="33"/>
    <col min="9221" max="9221" width="3.7109375" style="33" customWidth="1"/>
    <col min="9222" max="9222" width="4.85546875" style="33" customWidth="1"/>
    <col min="9223" max="9223" width="5.28515625" style="33" customWidth="1"/>
    <col min="9224" max="9224" width="31.140625" style="33" customWidth="1"/>
    <col min="9225" max="9225" width="7.7109375" style="33" customWidth="1"/>
    <col min="9226" max="9226" width="2.28515625" style="33" customWidth="1"/>
    <col min="9227" max="9227" width="11.7109375" style="33" customWidth="1"/>
    <col min="9228" max="9228" width="2.42578125" style="33" customWidth="1"/>
    <col min="9229" max="9229" width="11.7109375" style="33" customWidth="1"/>
    <col min="9230" max="9230" width="2.28515625" style="33" customWidth="1"/>
    <col min="9231" max="9231" width="10.85546875" style="33" customWidth="1"/>
    <col min="9232" max="9232" width="2.28515625" style="33" customWidth="1"/>
    <col min="9233" max="9233" width="11.140625" style="33" customWidth="1"/>
    <col min="9234" max="9234" width="1.85546875" style="33" customWidth="1"/>
    <col min="9235" max="9235" width="11" style="33" customWidth="1"/>
    <col min="9236" max="9236" width="0.85546875" style="33" customWidth="1"/>
    <col min="9237" max="9237" width="1.85546875" style="33" customWidth="1"/>
    <col min="9238" max="9238" width="11.85546875" style="33" bestFit="1" customWidth="1"/>
    <col min="9239" max="9239" width="15.140625" style="33" bestFit="1" customWidth="1"/>
    <col min="9240" max="9240" width="5" style="33" customWidth="1"/>
    <col min="9241" max="9241" width="10.28515625" style="33" bestFit="1" customWidth="1"/>
    <col min="9242" max="9242" width="5" style="33" customWidth="1"/>
    <col min="9243" max="9243" width="10.28515625" style="33" bestFit="1" customWidth="1"/>
    <col min="9244" max="9246" width="9" style="33"/>
    <col min="9247" max="9247" width="10.28515625" style="33" bestFit="1" customWidth="1"/>
    <col min="9248" max="9476" width="9" style="33"/>
    <col min="9477" max="9477" width="3.7109375" style="33" customWidth="1"/>
    <col min="9478" max="9478" width="4.85546875" style="33" customWidth="1"/>
    <col min="9479" max="9479" width="5.28515625" style="33" customWidth="1"/>
    <col min="9480" max="9480" width="31.140625" style="33" customWidth="1"/>
    <col min="9481" max="9481" width="7.7109375" style="33" customWidth="1"/>
    <col min="9482" max="9482" width="2.28515625" style="33" customWidth="1"/>
    <col min="9483" max="9483" width="11.7109375" style="33" customWidth="1"/>
    <col min="9484" max="9484" width="2.42578125" style="33" customWidth="1"/>
    <col min="9485" max="9485" width="11.7109375" style="33" customWidth="1"/>
    <col min="9486" max="9486" width="2.28515625" style="33" customWidth="1"/>
    <col min="9487" max="9487" width="10.85546875" style="33" customWidth="1"/>
    <col min="9488" max="9488" width="2.28515625" style="33" customWidth="1"/>
    <col min="9489" max="9489" width="11.140625" style="33" customWidth="1"/>
    <col min="9490" max="9490" width="1.85546875" style="33" customWidth="1"/>
    <col min="9491" max="9491" width="11" style="33" customWidth="1"/>
    <col min="9492" max="9492" width="0.85546875" style="33" customWidth="1"/>
    <col min="9493" max="9493" width="1.85546875" style="33" customWidth="1"/>
    <col min="9494" max="9494" width="11.85546875" style="33" bestFit="1" customWidth="1"/>
    <col min="9495" max="9495" width="15.140625" style="33" bestFit="1" customWidth="1"/>
    <col min="9496" max="9496" width="5" style="33" customWidth="1"/>
    <col min="9497" max="9497" width="10.28515625" style="33" bestFit="1" customWidth="1"/>
    <col min="9498" max="9498" width="5" style="33" customWidth="1"/>
    <col min="9499" max="9499" width="10.28515625" style="33" bestFit="1" customWidth="1"/>
    <col min="9500" max="9502" width="9" style="33"/>
    <col min="9503" max="9503" width="10.28515625" style="33" bestFit="1" customWidth="1"/>
    <col min="9504" max="9732" width="9" style="33"/>
    <col min="9733" max="9733" width="3.7109375" style="33" customWidth="1"/>
    <col min="9734" max="9734" width="4.85546875" style="33" customWidth="1"/>
    <col min="9735" max="9735" width="5.28515625" style="33" customWidth="1"/>
    <col min="9736" max="9736" width="31.140625" style="33" customWidth="1"/>
    <col min="9737" max="9737" width="7.7109375" style="33" customWidth="1"/>
    <col min="9738" max="9738" width="2.28515625" style="33" customWidth="1"/>
    <col min="9739" max="9739" width="11.7109375" style="33" customWidth="1"/>
    <col min="9740" max="9740" width="2.42578125" style="33" customWidth="1"/>
    <col min="9741" max="9741" width="11.7109375" style="33" customWidth="1"/>
    <col min="9742" max="9742" width="2.28515625" style="33" customWidth="1"/>
    <col min="9743" max="9743" width="10.85546875" style="33" customWidth="1"/>
    <col min="9744" max="9744" width="2.28515625" style="33" customWidth="1"/>
    <col min="9745" max="9745" width="11.140625" style="33" customWidth="1"/>
    <col min="9746" max="9746" width="1.85546875" style="33" customWidth="1"/>
    <col min="9747" max="9747" width="11" style="33" customWidth="1"/>
    <col min="9748" max="9748" width="0.85546875" style="33" customWidth="1"/>
    <col min="9749" max="9749" width="1.85546875" style="33" customWidth="1"/>
    <col min="9750" max="9750" width="11.85546875" style="33" bestFit="1" customWidth="1"/>
    <col min="9751" max="9751" width="15.140625" style="33" bestFit="1" customWidth="1"/>
    <col min="9752" max="9752" width="5" style="33" customWidth="1"/>
    <col min="9753" max="9753" width="10.28515625" style="33" bestFit="1" customWidth="1"/>
    <col min="9754" max="9754" width="5" style="33" customWidth="1"/>
    <col min="9755" max="9755" width="10.28515625" style="33" bestFit="1" customWidth="1"/>
    <col min="9756" max="9758" width="9" style="33"/>
    <col min="9759" max="9759" width="10.28515625" style="33" bestFit="1" customWidth="1"/>
    <col min="9760" max="9988" width="9" style="33"/>
    <col min="9989" max="9989" width="3.7109375" style="33" customWidth="1"/>
    <col min="9990" max="9990" width="4.85546875" style="33" customWidth="1"/>
    <col min="9991" max="9991" width="5.28515625" style="33" customWidth="1"/>
    <col min="9992" max="9992" width="31.140625" style="33" customWidth="1"/>
    <col min="9993" max="9993" width="7.7109375" style="33" customWidth="1"/>
    <col min="9994" max="9994" width="2.28515625" style="33" customWidth="1"/>
    <col min="9995" max="9995" width="11.7109375" style="33" customWidth="1"/>
    <col min="9996" max="9996" width="2.42578125" style="33" customWidth="1"/>
    <col min="9997" max="9997" width="11.7109375" style="33" customWidth="1"/>
    <col min="9998" max="9998" width="2.28515625" style="33" customWidth="1"/>
    <col min="9999" max="9999" width="10.85546875" style="33" customWidth="1"/>
    <col min="10000" max="10000" width="2.28515625" style="33" customWidth="1"/>
    <col min="10001" max="10001" width="11.140625" style="33" customWidth="1"/>
    <col min="10002" max="10002" width="1.85546875" style="33" customWidth="1"/>
    <col min="10003" max="10003" width="11" style="33" customWidth="1"/>
    <col min="10004" max="10004" width="0.85546875" style="33" customWidth="1"/>
    <col min="10005" max="10005" width="1.85546875" style="33" customWidth="1"/>
    <col min="10006" max="10006" width="11.85546875" style="33" bestFit="1" customWidth="1"/>
    <col min="10007" max="10007" width="15.140625" style="33" bestFit="1" customWidth="1"/>
    <col min="10008" max="10008" width="5" style="33" customWidth="1"/>
    <col min="10009" max="10009" width="10.28515625" style="33" bestFit="1" customWidth="1"/>
    <col min="10010" max="10010" width="5" style="33" customWidth="1"/>
    <col min="10011" max="10011" width="10.28515625" style="33" bestFit="1" customWidth="1"/>
    <col min="10012" max="10014" width="9" style="33"/>
    <col min="10015" max="10015" width="10.28515625" style="33" bestFit="1" customWidth="1"/>
    <col min="10016" max="10244" width="9" style="33"/>
    <col min="10245" max="10245" width="3.7109375" style="33" customWidth="1"/>
    <col min="10246" max="10246" width="4.85546875" style="33" customWidth="1"/>
    <col min="10247" max="10247" width="5.28515625" style="33" customWidth="1"/>
    <col min="10248" max="10248" width="31.140625" style="33" customWidth="1"/>
    <col min="10249" max="10249" width="7.7109375" style="33" customWidth="1"/>
    <col min="10250" max="10250" width="2.28515625" style="33" customWidth="1"/>
    <col min="10251" max="10251" width="11.7109375" style="33" customWidth="1"/>
    <col min="10252" max="10252" width="2.42578125" style="33" customWidth="1"/>
    <col min="10253" max="10253" width="11.7109375" style="33" customWidth="1"/>
    <col min="10254" max="10254" width="2.28515625" style="33" customWidth="1"/>
    <col min="10255" max="10255" width="10.85546875" style="33" customWidth="1"/>
    <col min="10256" max="10256" width="2.28515625" style="33" customWidth="1"/>
    <col min="10257" max="10257" width="11.140625" style="33" customWidth="1"/>
    <col min="10258" max="10258" width="1.85546875" style="33" customWidth="1"/>
    <col min="10259" max="10259" width="11" style="33" customWidth="1"/>
    <col min="10260" max="10260" width="0.85546875" style="33" customWidth="1"/>
    <col min="10261" max="10261" width="1.85546875" style="33" customWidth="1"/>
    <col min="10262" max="10262" width="11.85546875" style="33" bestFit="1" customWidth="1"/>
    <col min="10263" max="10263" width="15.140625" style="33" bestFit="1" customWidth="1"/>
    <col min="10264" max="10264" width="5" style="33" customWidth="1"/>
    <col min="10265" max="10265" width="10.28515625" style="33" bestFit="1" customWidth="1"/>
    <col min="10266" max="10266" width="5" style="33" customWidth="1"/>
    <col min="10267" max="10267" width="10.28515625" style="33" bestFit="1" customWidth="1"/>
    <col min="10268" max="10270" width="9" style="33"/>
    <col min="10271" max="10271" width="10.28515625" style="33" bestFit="1" customWidth="1"/>
    <col min="10272" max="10500" width="9" style="33"/>
    <col min="10501" max="10501" width="3.7109375" style="33" customWidth="1"/>
    <col min="10502" max="10502" width="4.85546875" style="33" customWidth="1"/>
    <col min="10503" max="10503" width="5.28515625" style="33" customWidth="1"/>
    <col min="10504" max="10504" width="31.140625" style="33" customWidth="1"/>
    <col min="10505" max="10505" width="7.7109375" style="33" customWidth="1"/>
    <col min="10506" max="10506" width="2.28515625" style="33" customWidth="1"/>
    <col min="10507" max="10507" width="11.7109375" style="33" customWidth="1"/>
    <col min="10508" max="10508" width="2.42578125" style="33" customWidth="1"/>
    <col min="10509" max="10509" width="11.7109375" style="33" customWidth="1"/>
    <col min="10510" max="10510" width="2.28515625" style="33" customWidth="1"/>
    <col min="10511" max="10511" width="10.85546875" style="33" customWidth="1"/>
    <col min="10512" max="10512" width="2.28515625" style="33" customWidth="1"/>
    <col min="10513" max="10513" width="11.140625" style="33" customWidth="1"/>
    <col min="10514" max="10514" width="1.85546875" style="33" customWidth="1"/>
    <col min="10515" max="10515" width="11" style="33" customWidth="1"/>
    <col min="10516" max="10516" width="0.85546875" style="33" customWidth="1"/>
    <col min="10517" max="10517" width="1.85546875" style="33" customWidth="1"/>
    <col min="10518" max="10518" width="11.85546875" style="33" bestFit="1" customWidth="1"/>
    <col min="10519" max="10519" width="15.140625" style="33" bestFit="1" customWidth="1"/>
    <col min="10520" max="10520" width="5" style="33" customWidth="1"/>
    <col min="10521" max="10521" width="10.28515625" style="33" bestFit="1" customWidth="1"/>
    <col min="10522" max="10522" width="5" style="33" customWidth="1"/>
    <col min="10523" max="10523" width="10.28515625" style="33" bestFit="1" customWidth="1"/>
    <col min="10524" max="10526" width="9" style="33"/>
    <col min="10527" max="10527" width="10.28515625" style="33" bestFit="1" customWidth="1"/>
    <col min="10528" max="10756" width="9" style="33"/>
    <col min="10757" max="10757" width="3.7109375" style="33" customWidth="1"/>
    <col min="10758" max="10758" width="4.85546875" style="33" customWidth="1"/>
    <col min="10759" max="10759" width="5.28515625" style="33" customWidth="1"/>
    <col min="10760" max="10760" width="31.140625" style="33" customWidth="1"/>
    <col min="10761" max="10761" width="7.7109375" style="33" customWidth="1"/>
    <col min="10762" max="10762" width="2.28515625" style="33" customWidth="1"/>
    <col min="10763" max="10763" width="11.7109375" style="33" customWidth="1"/>
    <col min="10764" max="10764" width="2.42578125" style="33" customWidth="1"/>
    <col min="10765" max="10765" width="11.7109375" style="33" customWidth="1"/>
    <col min="10766" max="10766" width="2.28515625" style="33" customWidth="1"/>
    <col min="10767" max="10767" width="10.85546875" style="33" customWidth="1"/>
    <col min="10768" max="10768" width="2.28515625" style="33" customWidth="1"/>
    <col min="10769" max="10769" width="11.140625" style="33" customWidth="1"/>
    <col min="10770" max="10770" width="1.85546875" style="33" customWidth="1"/>
    <col min="10771" max="10771" width="11" style="33" customWidth="1"/>
    <col min="10772" max="10772" width="0.85546875" style="33" customWidth="1"/>
    <col min="10773" max="10773" width="1.85546875" style="33" customWidth="1"/>
    <col min="10774" max="10774" width="11.85546875" style="33" bestFit="1" customWidth="1"/>
    <col min="10775" max="10775" width="15.140625" style="33" bestFit="1" customWidth="1"/>
    <col min="10776" max="10776" width="5" style="33" customWidth="1"/>
    <col min="10777" max="10777" width="10.28515625" style="33" bestFit="1" customWidth="1"/>
    <col min="10778" max="10778" width="5" style="33" customWidth="1"/>
    <col min="10779" max="10779" width="10.28515625" style="33" bestFit="1" customWidth="1"/>
    <col min="10780" max="10782" width="9" style="33"/>
    <col min="10783" max="10783" width="10.28515625" style="33" bestFit="1" customWidth="1"/>
    <col min="10784" max="11012" width="9" style="33"/>
    <col min="11013" max="11013" width="3.7109375" style="33" customWidth="1"/>
    <col min="11014" max="11014" width="4.85546875" style="33" customWidth="1"/>
    <col min="11015" max="11015" width="5.28515625" style="33" customWidth="1"/>
    <col min="11016" max="11016" width="31.140625" style="33" customWidth="1"/>
    <col min="11017" max="11017" width="7.7109375" style="33" customWidth="1"/>
    <col min="11018" max="11018" width="2.28515625" style="33" customWidth="1"/>
    <col min="11019" max="11019" width="11.7109375" style="33" customWidth="1"/>
    <col min="11020" max="11020" width="2.42578125" style="33" customWidth="1"/>
    <col min="11021" max="11021" width="11.7109375" style="33" customWidth="1"/>
    <col min="11022" max="11022" width="2.28515625" style="33" customWidth="1"/>
    <col min="11023" max="11023" width="10.85546875" style="33" customWidth="1"/>
    <col min="11024" max="11024" width="2.28515625" style="33" customWidth="1"/>
    <col min="11025" max="11025" width="11.140625" style="33" customWidth="1"/>
    <col min="11026" max="11026" width="1.85546875" style="33" customWidth="1"/>
    <col min="11027" max="11027" width="11" style="33" customWidth="1"/>
    <col min="11028" max="11028" width="0.85546875" style="33" customWidth="1"/>
    <col min="11029" max="11029" width="1.85546875" style="33" customWidth="1"/>
    <col min="11030" max="11030" width="11.85546875" style="33" bestFit="1" customWidth="1"/>
    <col min="11031" max="11031" width="15.140625" style="33" bestFit="1" customWidth="1"/>
    <col min="11032" max="11032" width="5" style="33" customWidth="1"/>
    <col min="11033" max="11033" width="10.28515625" style="33" bestFit="1" customWidth="1"/>
    <col min="11034" max="11034" width="5" style="33" customWidth="1"/>
    <col min="11035" max="11035" width="10.28515625" style="33" bestFit="1" customWidth="1"/>
    <col min="11036" max="11038" width="9" style="33"/>
    <col min="11039" max="11039" width="10.28515625" style="33" bestFit="1" customWidth="1"/>
    <col min="11040" max="11268" width="9" style="33"/>
    <col min="11269" max="11269" width="3.7109375" style="33" customWidth="1"/>
    <col min="11270" max="11270" width="4.85546875" style="33" customWidth="1"/>
    <col min="11271" max="11271" width="5.28515625" style="33" customWidth="1"/>
    <col min="11272" max="11272" width="31.140625" style="33" customWidth="1"/>
    <col min="11273" max="11273" width="7.7109375" style="33" customWidth="1"/>
    <col min="11274" max="11274" width="2.28515625" style="33" customWidth="1"/>
    <col min="11275" max="11275" width="11.7109375" style="33" customWidth="1"/>
    <col min="11276" max="11276" width="2.42578125" style="33" customWidth="1"/>
    <col min="11277" max="11277" width="11.7109375" style="33" customWidth="1"/>
    <col min="11278" max="11278" width="2.28515625" style="33" customWidth="1"/>
    <col min="11279" max="11279" width="10.85546875" style="33" customWidth="1"/>
    <col min="11280" max="11280" width="2.28515625" style="33" customWidth="1"/>
    <col min="11281" max="11281" width="11.140625" style="33" customWidth="1"/>
    <col min="11282" max="11282" width="1.85546875" style="33" customWidth="1"/>
    <col min="11283" max="11283" width="11" style="33" customWidth="1"/>
    <col min="11284" max="11284" width="0.85546875" style="33" customWidth="1"/>
    <col min="11285" max="11285" width="1.85546875" style="33" customWidth="1"/>
    <col min="11286" max="11286" width="11.85546875" style="33" bestFit="1" customWidth="1"/>
    <col min="11287" max="11287" width="15.140625" style="33" bestFit="1" customWidth="1"/>
    <col min="11288" max="11288" width="5" style="33" customWidth="1"/>
    <col min="11289" max="11289" width="10.28515625" style="33" bestFit="1" customWidth="1"/>
    <col min="11290" max="11290" width="5" style="33" customWidth="1"/>
    <col min="11291" max="11291" width="10.28515625" style="33" bestFit="1" customWidth="1"/>
    <col min="11292" max="11294" width="9" style="33"/>
    <col min="11295" max="11295" width="10.28515625" style="33" bestFit="1" customWidth="1"/>
    <col min="11296" max="11524" width="9" style="33"/>
    <col min="11525" max="11525" width="3.7109375" style="33" customWidth="1"/>
    <col min="11526" max="11526" width="4.85546875" style="33" customWidth="1"/>
    <col min="11527" max="11527" width="5.28515625" style="33" customWidth="1"/>
    <col min="11528" max="11528" width="31.140625" style="33" customWidth="1"/>
    <col min="11529" max="11529" width="7.7109375" style="33" customWidth="1"/>
    <col min="11530" max="11530" width="2.28515625" style="33" customWidth="1"/>
    <col min="11531" max="11531" width="11.7109375" style="33" customWidth="1"/>
    <col min="11532" max="11532" width="2.42578125" style="33" customWidth="1"/>
    <col min="11533" max="11533" width="11.7109375" style="33" customWidth="1"/>
    <col min="11534" max="11534" width="2.28515625" style="33" customWidth="1"/>
    <col min="11535" max="11535" width="10.85546875" style="33" customWidth="1"/>
    <col min="11536" max="11536" width="2.28515625" style="33" customWidth="1"/>
    <col min="11537" max="11537" width="11.140625" style="33" customWidth="1"/>
    <col min="11538" max="11538" width="1.85546875" style="33" customWidth="1"/>
    <col min="11539" max="11539" width="11" style="33" customWidth="1"/>
    <col min="11540" max="11540" width="0.85546875" style="33" customWidth="1"/>
    <col min="11541" max="11541" width="1.85546875" style="33" customWidth="1"/>
    <col min="11542" max="11542" width="11.85546875" style="33" bestFit="1" customWidth="1"/>
    <col min="11543" max="11543" width="15.140625" style="33" bestFit="1" customWidth="1"/>
    <col min="11544" max="11544" width="5" style="33" customWidth="1"/>
    <col min="11545" max="11545" width="10.28515625" style="33" bestFit="1" customWidth="1"/>
    <col min="11546" max="11546" width="5" style="33" customWidth="1"/>
    <col min="11547" max="11547" width="10.28515625" style="33" bestFit="1" customWidth="1"/>
    <col min="11548" max="11550" width="9" style="33"/>
    <col min="11551" max="11551" width="10.28515625" style="33" bestFit="1" customWidth="1"/>
    <col min="11552" max="11780" width="9" style="33"/>
    <col min="11781" max="11781" width="3.7109375" style="33" customWidth="1"/>
    <col min="11782" max="11782" width="4.85546875" style="33" customWidth="1"/>
    <col min="11783" max="11783" width="5.28515625" style="33" customWidth="1"/>
    <col min="11784" max="11784" width="31.140625" style="33" customWidth="1"/>
    <col min="11785" max="11785" width="7.7109375" style="33" customWidth="1"/>
    <col min="11786" max="11786" width="2.28515625" style="33" customWidth="1"/>
    <col min="11787" max="11787" width="11.7109375" style="33" customWidth="1"/>
    <col min="11788" max="11788" width="2.42578125" style="33" customWidth="1"/>
    <col min="11789" max="11789" width="11.7109375" style="33" customWidth="1"/>
    <col min="11790" max="11790" width="2.28515625" style="33" customWidth="1"/>
    <col min="11791" max="11791" width="10.85546875" style="33" customWidth="1"/>
    <col min="11792" max="11792" width="2.28515625" style="33" customWidth="1"/>
    <col min="11793" max="11793" width="11.140625" style="33" customWidth="1"/>
    <col min="11794" max="11794" width="1.85546875" style="33" customWidth="1"/>
    <col min="11795" max="11795" width="11" style="33" customWidth="1"/>
    <col min="11796" max="11796" width="0.85546875" style="33" customWidth="1"/>
    <col min="11797" max="11797" width="1.85546875" style="33" customWidth="1"/>
    <col min="11798" max="11798" width="11.85546875" style="33" bestFit="1" customWidth="1"/>
    <col min="11799" max="11799" width="15.140625" style="33" bestFit="1" customWidth="1"/>
    <col min="11800" max="11800" width="5" style="33" customWidth="1"/>
    <col min="11801" max="11801" width="10.28515625" style="33" bestFit="1" customWidth="1"/>
    <col min="11802" max="11802" width="5" style="33" customWidth="1"/>
    <col min="11803" max="11803" width="10.28515625" style="33" bestFit="1" customWidth="1"/>
    <col min="11804" max="11806" width="9" style="33"/>
    <col min="11807" max="11807" width="10.28515625" style="33" bestFit="1" customWidth="1"/>
    <col min="11808" max="12036" width="9" style="33"/>
    <col min="12037" max="12037" width="3.7109375" style="33" customWidth="1"/>
    <col min="12038" max="12038" width="4.85546875" style="33" customWidth="1"/>
    <col min="12039" max="12039" width="5.28515625" style="33" customWidth="1"/>
    <col min="12040" max="12040" width="31.140625" style="33" customWidth="1"/>
    <col min="12041" max="12041" width="7.7109375" style="33" customWidth="1"/>
    <col min="12042" max="12042" width="2.28515625" style="33" customWidth="1"/>
    <col min="12043" max="12043" width="11.7109375" style="33" customWidth="1"/>
    <col min="12044" max="12044" width="2.42578125" style="33" customWidth="1"/>
    <col min="12045" max="12045" width="11.7109375" style="33" customWidth="1"/>
    <col min="12046" max="12046" width="2.28515625" style="33" customWidth="1"/>
    <col min="12047" max="12047" width="10.85546875" style="33" customWidth="1"/>
    <col min="12048" max="12048" width="2.28515625" style="33" customWidth="1"/>
    <col min="12049" max="12049" width="11.140625" style="33" customWidth="1"/>
    <col min="12050" max="12050" width="1.85546875" style="33" customWidth="1"/>
    <col min="12051" max="12051" width="11" style="33" customWidth="1"/>
    <col min="12052" max="12052" width="0.85546875" style="33" customWidth="1"/>
    <col min="12053" max="12053" width="1.85546875" style="33" customWidth="1"/>
    <col min="12054" max="12054" width="11.85546875" style="33" bestFit="1" customWidth="1"/>
    <col min="12055" max="12055" width="15.140625" style="33" bestFit="1" customWidth="1"/>
    <col min="12056" max="12056" width="5" style="33" customWidth="1"/>
    <col min="12057" max="12057" width="10.28515625" style="33" bestFit="1" customWidth="1"/>
    <col min="12058" max="12058" width="5" style="33" customWidth="1"/>
    <col min="12059" max="12059" width="10.28515625" style="33" bestFit="1" customWidth="1"/>
    <col min="12060" max="12062" width="9" style="33"/>
    <col min="12063" max="12063" width="10.28515625" style="33" bestFit="1" customWidth="1"/>
    <col min="12064" max="12292" width="9" style="33"/>
    <col min="12293" max="12293" width="3.7109375" style="33" customWidth="1"/>
    <col min="12294" max="12294" width="4.85546875" style="33" customWidth="1"/>
    <col min="12295" max="12295" width="5.28515625" style="33" customWidth="1"/>
    <col min="12296" max="12296" width="31.140625" style="33" customWidth="1"/>
    <col min="12297" max="12297" width="7.7109375" style="33" customWidth="1"/>
    <col min="12298" max="12298" width="2.28515625" style="33" customWidth="1"/>
    <col min="12299" max="12299" width="11.7109375" style="33" customWidth="1"/>
    <col min="12300" max="12300" width="2.42578125" style="33" customWidth="1"/>
    <col min="12301" max="12301" width="11.7109375" style="33" customWidth="1"/>
    <col min="12302" max="12302" width="2.28515625" style="33" customWidth="1"/>
    <col min="12303" max="12303" width="10.85546875" style="33" customWidth="1"/>
    <col min="12304" max="12304" width="2.28515625" style="33" customWidth="1"/>
    <col min="12305" max="12305" width="11.140625" style="33" customWidth="1"/>
    <col min="12306" max="12306" width="1.85546875" style="33" customWidth="1"/>
    <col min="12307" max="12307" width="11" style="33" customWidth="1"/>
    <col min="12308" max="12308" width="0.85546875" style="33" customWidth="1"/>
    <col min="12309" max="12309" width="1.85546875" style="33" customWidth="1"/>
    <col min="12310" max="12310" width="11.85546875" style="33" bestFit="1" customWidth="1"/>
    <col min="12311" max="12311" width="15.140625" style="33" bestFit="1" customWidth="1"/>
    <col min="12312" max="12312" width="5" style="33" customWidth="1"/>
    <col min="12313" max="12313" width="10.28515625" style="33" bestFit="1" customWidth="1"/>
    <col min="12314" max="12314" width="5" style="33" customWidth="1"/>
    <col min="12315" max="12315" width="10.28515625" style="33" bestFit="1" customWidth="1"/>
    <col min="12316" max="12318" width="9" style="33"/>
    <col min="12319" max="12319" width="10.28515625" style="33" bestFit="1" customWidth="1"/>
    <col min="12320" max="12548" width="9" style="33"/>
    <col min="12549" max="12549" width="3.7109375" style="33" customWidth="1"/>
    <col min="12550" max="12550" width="4.85546875" style="33" customWidth="1"/>
    <col min="12551" max="12551" width="5.28515625" style="33" customWidth="1"/>
    <col min="12552" max="12552" width="31.140625" style="33" customWidth="1"/>
    <col min="12553" max="12553" width="7.7109375" style="33" customWidth="1"/>
    <col min="12554" max="12554" width="2.28515625" style="33" customWidth="1"/>
    <col min="12555" max="12555" width="11.7109375" style="33" customWidth="1"/>
    <col min="12556" max="12556" width="2.42578125" style="33" customWidth="1"/>
    <col min="12557" max="12557" width="11.7109375" style="33" customWidth="1"/>
    <col min="12558" max="12558" width="2.28515625" style="33" customWidth="1"/>
    <col min="12559" max="12559" width="10.85546875" style="33" customWidth="1"/>
    <col min="12560" max="12560" width="2.28515625" style="33" customWidth="1"/>
    <col min="12561" max="12561" width="11.140625" style="33" customWidth="1"/>
    <col min="12562" max="12562" width="1.85546875" style="33" customWidth="1"/>
    <col min="12563" max="12563" width="11" style="33" customWidth="1"/>
    <col min="12564" max="12564" width="0.85546875" style="33" customWidth="1"/>
    <col min="12565" max="12565" width="1.85546875" style="33" customWidth="1"/>
    <col min="12566" max="12566" width="11.85546875" style="33" bestFit="1" customWidth="1"/>
    <col min="12567" max="12567" width="15.140625" style="33" bestFit="1" customWidth="1"/>
    <col min="12568" max="12568" width="5" style="33" customWidth="1"/>
    <col min="12569" max="12569" width="10.28515625" style="33" bestFit="1" customWidth="1"/>
    <col min="12570" max="12570" width="5" style="33" customWidth="1"/>
    <col min="12571" max="12571" width="10.28515625" style="33" bestFit="1" customWidth="1"/>
    <col min="12572" max="12574" width="9" style="33"/>
    <col min="12575" max="12575" width="10.28515625" style="33" bestFit="1" customWidth="1"/>
    <col min="12576" max="12804" width="9" style="33"/>
    <col min="12805" max="12805" width="3.7109375" style="33" customWidth="1"/>
    <col min="12806" max="12806" width="4.85546875" style="33" customWidth="1"/>
    <col min="12807" max="12807" width="5.28515625" style="33" customWidth="1"/>
    <col min="12808" max="12808" width="31.140625" style="33" customWidth="1"/>
    <col min="12809" max="12809" width="7.7109375" style="33" customWidth="1"/>
    <col min="12810" max="12810" width="2.28515625" style="33" customWidth="1"/>
    <col min="12811" max="12811" width="11.7109375" style="33" customWidth="1"/>
    <col min="12812" max="12812" width="2.42578125" style="33" customWidth="1"/>
    <col min="12813" max="12813" width="11.7109375" style="33" customWidth="1"/>
    <col min="12814" max="12814" width="2.28515625" style="33" customWidth="1"/>
    <col min="12815" max="12815" width="10.85546875" style="33" customWidth="1"/>
    <col min="12816" max="12816" width="2.28515625" style="33" customWidth="1"/>
    <col min="12817" max="12817" width="11.140625" style="33" customWidth="1"/>
    <col min="12818" max="12818" width="1.85546875" style="33" customWidth="1"/>
    <col min="12819" max="12819" width="11" style="33" customWidth="1"/>
    <col min="12820" max="12820" width="0.85546875" style="33" customWidth="1"/>
    <col min="12821" max="12821" width="1.85546875" style="33" customWidth="1"/>
    <col min="12822" max="12822" width="11.85546875" style="33" bestFit="1" customWidth="1"/>
    <col min="12823" max="12823" width="15.140625" style="33" bestFit="1" customWidth="1"/>
    <col min="12824" max="12824" width="5" style="33" customWidth="1"/>
    <col min="12825" max="12825" width="10.28515625" style="33" bestFit="1" customWidth="1"/>
    <col min="12826" max="12826" width="5" style="33" customWidth="1"/>
    <col min="12827" max="12827" width="10.28515625" style="33" bestFit="1" customWidth="1"/>
    <col min="12828" max="12830" width="9" style="33"/>
    <col min="12831" max="12831" width="10.28515625" style="33" bestFit="1" customWidth="1"/>
    <col min="12832" max="13060" width="9" style="33"/>
    <col min="13061" max="13061" width="3.7109375" style="33" customWidth="1"/>
    <col min="13062" max="13062" width="4.85546875" style="33" customWidth="1"/>
    <col min="13063" max="13063" width="5.28515625" style="33" customWidth="1"/>
    <col min="13064" max="13064" width="31.140625" style="33" customWidth="1"/>
    <col min="13065" max="13065" width="7.7109375" style="33" customWidth="1"/>
    <col min="13066" max="13066" width="2.28515625" style="33" customWidth="1"/>
    <col min="13067" max="13067" width="11.7109375" style="33" customWidth="1"/>
    <col min="13068" max="13068" width="2.42578125" style="33" customWidth="1"/>
    <col min="13069" max="13069" width="11.7109375" style="33" customWidth="1"/>
    <col min="13070" max="13070" width="2.28515625" style="33" customWidth="1"/>
    <col min="13071" max="13071" width="10.85546875" style="33" customWidth="1"/>
    <col min="13072" max="13072" width="2.28515625" style="33" customWidth="1"/>
    <col min="13073" max="13073" width="11.140625" style="33" customWidth="1"/>
    <col min="13074" max="13074" width="1.85546875" style="33" customWidth="1"/>
    <col min="13075" max="13075" width="11" style="33" customWidth="1"/>
    <col min="13076" max="13076" width="0.85546875" style="33" customWidth="1"/>
    <col min="13077" max="13077" width="1.85546875" style="33" customWidth="1"/>
    <col min="13078" max="13078" width="11.85546875" style="33" bestFit="1" customWidth="1"/>
    <col min="13079" max="13079" width="15.140625" style="33" bestFit="1" customWidth="1"/>
    <col min="13080" max="13080" width="5" style="33" customWidth="1"/>
    <col min="13081" max="13081" width="10.28515625" style="33" bestFit="1" customWidth="1"/>
    <col min="13082" max="13082" width="5" style="33" customWidth="1"/>
    <col min="13083" max="13083" width="10.28515625" style="33" bestFit="1" customWidth="1"/>
    <col min="13084" max="13086" width="9" style="33"/>
    <col min="13087" max="13087" width="10.28515625" style="33" bestFit="1" customWidth="1"/>
    <col min="13088" max="13316" width="9" style="33"/>
    <col min="13317" max="13317" width="3.7109375" style="33" customWidth="1"/>
    <col min="13318" max="13318" width="4.85546875" style="33" customWidth="1"/>
    <col min="13319" max="13319" width="5.28515625" style="33" customWidth="1"/>
    <col min="13320" max="13320" width="31.140625" style="33" customWidth="1"/>
    <col min="13321" max="13321" width="7.7109375" style="33" customWidth="1"/>
    <col min="13322" max="13322" width="2.28515625" style="33" customWidth="1"/>
    <col min="13323" max="13323" width="11.7109375" style="33" customWidth="1"/>
    <col min="13324" max="13324" width="2.42578125" style="33" customWidth="1"/>
    <col min="13325" max="13325" width="11.7109375" style="33" customWidth="1"/>
    <col min="13326" max="13326" width="2.28515625" style="33" customWidth="1"/>
    <col min="13327" max="13327" width="10.85546875" style="33" customWidth="1"/>
    <col min="13328" max="13328" width="2.28515625" style="33" customWidth="1"/>
    <col min="13329" max="13329" width="11.140625" style="33" customWidth="1"/>
    <col min="13330" max="13330" width="1.85546875" style="33" customWidth="1"/>
    <col min="13331" max="13331" width="11" style="33" customWidth="1"/>
    <col min="13332" max="13332" width="0.85546875" style="33" customWidth="1"/>
    <col min="13333" max="13333" width="1.85546875" style="33" customWidth="1"/>
    <col min="13334" max="13334" width="11.85546875" style="33" bestFit="1" customWidth="1"/>
    <col min="13335" max="13335" width="15.140625" style="33" bestFit="1" customWidth="1"/>
    <col min="13336" max="13336" width="5" style="33" customWidth="1"/>
    <col min="13337" max="13337" width="10.28515625" style="33" bestFit="1" customWidth="1"/>
    <col min="13338" max="13338" width="5" style="33" customWidth="1"/>
    <col min="13339" max="13339" width="10.28515625" style="33" bestFit="1" customWidth="1"/>
    <col min="13340" max="13342" width="9" style="33"/>
    <col min="13343" max="13343" width="10.28515625" style="33" bestFit="1" customWidth="1"/>
    <col min="13344" max="13572" width="9" style="33"/>
    <col min="13573" max="13573" width="3.7109375" style="33" customWidth="1"/>
    <col min="13574" max="13574" width="4.85546875" style="33" customWidth="1"/>
    <col min="13575" max="13575" width="5.28515625" style="33" customWidth="1"/>
    <col min="13576" max="13576" width="31.140625" style="33" customWidth="1"/>
    <col min="13577" max="13577" width="7.7109375" style="33" customWidth="1"/>
    <col min="13578" max="13578" width="2.28515625" style="33" customWidth="1"/>
    <col min="13579" max="13579" width="11.7109375" style="33" customWidth="1"/>
    <col min="13580" max="13580" width="2.42578125" style="33" customWidth="1"/>
    <col min="13581" max="13581" width="11.7109375" style="33" customWidth="1"/>
    <col min="13582" max="13582" width="2.28515625" style="33" customWidth="1"/>
    <col min="13583" max="13583" width="10.85546875" style="33" customWidth="1"/>
    <col min="13584" max="13584" width="2.28515625" style="33" customWidth="1"/>
    <col min="13585" max="13585" width="11.140625" style="33" customWidth="1"/>
    <col min="13586" max="13586" width="1.85546875" style="33" customWidth="1"/>
    <col min="13587" max="13587" width="11" style="33" customWidth="1"/>
    <col min="13588" max="13588" width="0.85546875" style="33" customWidth="1"/>
    <col min="13589" max="13589" width="1.85546875" style="33" customWidth="1"/>
    <col min="13590" max="13590" width="11.85546875" style="33" bestFit="1" customWidth="1"/>
    <col min="13591" max="13591" width="15.140625" style="33" bestFit="1" customWidth="1"/>
    <col min="13592" max="13592" width="5" style="33" customWidth="1"/>
    <col min="13593" max="13593" width="10.28515625" style="33" bestFit="1" customWidth="1"/>
    <col min="13594" max="13594" width="5" style="33" customWidth="1"/>
    <col min="13595" max="13595" width="10.28515625" style="33" bestFit="1" customWidth="1"/>
    <col min="13596" max="13598" width="9" style="33"/>
    <col min="13599" max="13599" width="10.28515625" style="33" bestFit="1" customWidth="1"/>
    <col min="13600" max="13828" width="9" style="33"/>
    <col min="13829" max="13829" width="3.7109375" style="33" customWidth="1"/>
    <col min="13830" max="13830" width="4.85546875" style="33" customWidth="1"/>
    <col min="13831" max="13831" width="5.28515625" style="33" customWidth="1"/>
    <col min="13832" max="13832" width="31.140625" style="33" customWidth="1"/>
    <col min="13833" max="13833" width="7.7109375" style="33" customWidth="1"/>
    <col min="13834" max="13834" width="2.28515625" style="33" customWidth="1"/>
    <col min="13835" max="13835" width="11.7109375" style="33" customWidth="1"/>
    <col min="13836" max="13836" width="2.42578125" style="33" customWidth="1"/>
    <col min="13837" max="13837" width="11.7109375" style="33" customWidth="1"/>
    <col min="13838" max="13838" width="2.28515625" style="33" customWidth="1"/>
    <col min="13839" max="13839" width="10.85546875" style="33" customWidth="1"/>
    <col min="13840" max="13840" width="2.28515625" style="33" customWidth="1"/>
    <col min="13841" max="13841" width="11.140625" style="33" customWidth="1"/>
    <col min="13842" max="13842" width="1.85546875" style="33" customWidth="1"/>
    <col min="13843" max="13843" width="11" style="33" customWidth="1"/>
    <col min="13844" max="13844" width="0.85546875" style="33" customWidth="1"/>
    <col min="13845" max="13845" width="1.85546875" style="33" customWidth="1"/>
    <col min="13846" max="13846" width="11.85546875" style="33" bestFit="1" customWidth="1"/>
    <col min="13847" max="13847" width="15.140625" style="33" bestFit="1" customWidth="1"/>
    <col min="13848" max="13848" width="5" style="33" customWidth="1"/>
    <col min="13849" max="13849" width="10.28515625" style="33" bestFit="1" customWidth="1"/>
    <col min="13850" max="13850" width="5" style="33" customWidth="1"/>
    <col min="13851" max="13851" width="10.28515625" style="33" bestFit="1" customWidth="1"/>
    <col min="13852" max="13854" width="9" style="33"/>
    <col min="13855" max="13855" width="10.28515625" style="33" bestFit="1" customWidth="1"/>
    <col min="13856" max="14084" width="9" style="33"/>
    <col min="14085" max="14085" width="3.7109375" style="33" customWidth="1"/>
    <col min="14086" max="14086" width="4.85546875" style="33" customWidth="1"/>
    <col min="14087" max="14087" width="5.28515625" style="33" customWidth="1"/>
    <col min="14088" max="14088" width="31.140625" style="33" customWidth="1"/>
    <col min="14089" max="14089" width="7.7109375" style="33" customWidth="1"/>
    <col min="14090" max="14090" width="2.28515625" style="33" customWidth="1"/>
    <col min="14091" max="14091" width="11.7109375" style="33" customWidth="1"/>
    <col min="14092" max="14092" width="2.42578125" style="33" customWidth="1"/>
    <col min="14093" max="14093" width="11.7109375" style="33" customWidth="1"/>
    <col min="14094" max="14094" width="2.28515625" style="33" customWidth="1"/>
    <col min="14095" max="14095" width="10.85546875" style="33" customWidth="1"/>
    <col min="14096" max="14096" width="2.28515625" style="33" customWidth="1"/>
    <col min="14097" max="14097" width="11.140625" style="33" customWidth="1"/>
    <col min="14098" max="14098" width="1.85546875" style="33" customWidth="1"/>
    <col min="14099" max="14099" width="11" style="33" customWidth="1"/>
    <col min="14100" max="14100" width="0.85546875" style="33" customWidth="1"/>
    <col min="14101" max="14101" width="1.85546875" style="33" customWidth="1"/>
    <col min="14102" max="14102" width="11.85546875" style="33" bestFit="1" customWidth="1"/>
    <col min="14103" max="14103" width="15.140625" style="33" bestFit="1" customWidth="1"/>
    <col min="14104" max="14104" width="5" style="33" customWidth="1"/>
    <col min="14105" max="14105" width="10.28515625" style="33" bestFit="1" customWidth="1"/>
    <col min="14106" max="14106" width="5" style="33" customWidth="1"/>
    <col min="14107" max="14107" width="10.28515625" style="33" bestFit="1" customWidth="1"/>
    <col min="14108" max="14110" width="9" style="33"/>
    <col min="14111" max="14111" width="10.28515625" style="33" bestFit="1" customWidth="1"/>
    <col min="14112" max="14340" width="9" style="33"/>
    <col min="14341" max="14341" width="3.7109375" style="33" customWidth="1"/>
    <col min="14342" max="14342" width="4.85546875" style="33" customWidth="1"/>
    <col min="14343" max="14343" width="5.28515625" style="33" customWidth="1"/>
    <col min="14344" max="14344" width="31.140625" style="33" customWidth="1"/>
    <col min="14345" max="14345" width="7.7109375" style="33" customWidth="1"/>
    <col min="14346" max="14346" width="2.28515625" style="33" customWidth="1"/>
    <col min="14347" max="14347" width="11.7109375" style="33" customWidth="1"/>
    <col min="14348" max="14348" width="2.42578125" style="33" customWidth="1"/>
    <col min="14349" max="14349" width="11.7109375" style="33" customWidth="1"/>
    <col min="14350" max="14350" width="2.28515625" style="33" customWidth="1"/>
    <col min="14351" max="14351" width="10.85546875" style="33" customWidth="1"/>
    <col min="14352" max="14352" width="2.28515625" style="33" customWidth="1"/>
    <col min="14353" max="14353" width="11.140625" style="33" customWidth="1"/>
    <col min="14354" max="14354" width="1.85546875" style="33" customWidth="1"/>
    <col min="14355" max="14355" width="11" style="33" customWidth="1"/>
    <col min="14356" max="14356" width="0.85546875" style="33" customWidth="1"/>
    <col min="14357" max="14357" width="1.85546875" style="33" customWidth="1"/>
    <col min="14358" max="14358" width="11.85546875" style="33" bestFit="1" customWidth="1"/>
    <col min="14359" max="14359" width="15.140625" style="33" bestFit="1" customWidth="1"/>
    <col min="14360" max="14360" width="5" style="33" customWidth="1"/>
    <col min="14361" max="14361" width="10.28515625" style="33" bestFit="1" customWidth="1"/>
    <col min="14362" max="14362" width="5" style="33" customWidth="1"/>
    <col min="14363" max="14363" width="10.28515625" style="33" bestFit="1" customWidth="1"/>
    <col min="14364" max="14366" width="9" style="33"/>
    <col min="14367" max="14367" width="10.28515625" style="33" bestFit="1" customWidth="1"/>
    <col min="14368" max="14596" width="9" style="33"/>
    <col min="14597" max="14597" width="3.7109375" style="33" customWidth="1"/>
    <col min="14598" max="14598" width="4.85546875" style="33" customWidth="1"/>
    <col min="14599" max="14599" width="5.28515625" style="33" customWidth="1"/>
    <col min="14600" max="14600" width="31.140625" style="33" customWidth="1"/>
    <col min="14601" max="14601" width="7.7109375" style="33" customWidth="1"/>
    <col min="14602" max="14602" width="2.28515625" style="33" customWidth="1"/>
    <col min="14603" max="14603" width="11.7109375" style="33" customWidth="1"/>
    <col min="14604" max="14604" width="2.42578125" style="33" customWidth="1"/>
    <col min="14605" max="14605" width="11.7109375" style="33" customWidth="1"/>
    <col min="14606" max="14606" width="2.28515625" style="33" customWidth="1"/>
    <col min="14607" max="14607" width="10.85546875" style="33" customWidth="1"/>
    <col min="14608" max="14608" width="2.28515625" style="33" customWidth="1"/>
    <col min="14609" max="14609" width="11.140625" style="33" customWidth="1"/>
    <col min="14610" max="14610" width="1.85546875" style="33" customWidth="1"/>
    <col min="14611" max="14611" width="11" style="33" customWidth="1"/>
    <col min="14612" max="14612" width="0.85546875" style="33" customWidth="1"/>
    <col min="14613" max="14613" width="1.85546875" style="33" customWidth="1"/>
    <col min="14614" max="14614" width="11.85546875" style="33" bestFit="1" customWidth="1"/>
    <col min="14615" max="14615" width="15.140625" style="33" bestFit="1" customWidth="1"/>
    <col min="14616" max="14616" width="5" style="33" customWidth="1"/>
    <col min="14617" max="14617" width="10.28515625" style="33" bestFit="1" customWidth="1"/>
    <col min="14618" max="14618" width="5" style="33" customWidth="1"/>
    <col min="14619" max="14619" width="10.28515625" style="33" bestFit="1" customWidth="1"/>
    <col min="14620" max="14622" width="9" style="33"/>
    <col min="14623" max="14623" width="10.28515625" style="33" bestFit="1" customWidth="1"/>
    <col min="14624" max="14852" width="9" style="33"/>
    <col min="14853" max="14853" width="3.7109375" style="33" customWidth="1"/>
    <col min="14854" max="14854" width="4.85546875" style="33" customWidth="1"/>
    <col min="14855" max="14855" width="5.28515625" style="33" customWidth="1"/>
    <col min="14856" max="14856" width="31.140625" style="33" customWidth="1"/>
    <col min="14857" max="14857" width="7.7109375" style="33" customWidth="1"/>
    <col min="14858" max="14858" width="2.28515625" style="33" customWidth="1"/>
    <col min="14859" max="14859" width="11.7109375" style="33" customWidth="1"/>
    <col min="14860" max="14860" width="2.42578125" style="33" customWidth="1"/>
    <col min="14861" max="14861" width="11.7109375" style="33" customWidth="1"/>
    <col min="14862" max="14862" width="2.28515625" style="33" customWidth="1"/>
    <col min="14863" max="14863" width="10.85546875" style="33" customWidth="1"/>
    <col min="14864" max="14864" width="2.28515625" style="33" customWidth="1"/>
    <col min="14865" max="14865" width="11.140625" style="33" customWidth="1"/>
    <col min="14866" max="14866" width="1.85546875" style="33" customWidth="1"/>
    <col min="14867" max="14867" width="11" style="33" customWidth="1"/>
    <col min="14868" max="14868" width="0.85546875" style="33" customWidth="1"/>
    <col min="14869" max="14869" width="1.85546875" style="33" customWidth="1"/>
    <col min="14870" max="14870" width="11.85546875" style="33" bestFit="1" customWidth="1"/>
    <col min="14871" max="14871" width="15.140625" style="33" bestFit="1" customWidth="1"/>
    <col min="14872" max="14872" width="5" style="33" customWidth="1"/>
    <col min="14873" max="14873" width="10.28515625" style="33" bestFit="1" customWidth="1"/>
    <col min="14874" max="14874" width="5" style="33" customWidth="1"/>
    <col min="14875" max="14875" width="10.28515625" style="33" bestFit="1" customWidth="1"/>
    <col min="14876" max="14878" width="9" style="33"/>
    <col min="14879" max="14879" width="10.28515625" style="33" bestFit="1" customWidth="1"/>
    <col min="14880" max="15108" width="9" style="33"/>
    <col min="15109" max="15109" width="3.7109375" style="33" customWidth="1"/>
    <col min="15110" max="15110" width="4.85546875" style="33" customWidth="1"/>
    <col min="15111" max="15111" width="5.28515625" style="33" customWidth="1"/>
    <col min="15112" max="15112" width="31.140625" style="33" customWidth="1"/>
    <col min="15113" max="15113" width="7.7109375" style="33" customWidth="1"/>
    <col min="15114" max="15114" width="2.28515625" style="33" customWidth="1"/>
    <col min="15115" max="15115" width="11.7109375" style="33" customWidth="1"/>
    <col min="15116" max="15116" width="2.42578125" style="33" customWidth="1"/>
    <col min="15117" max="15117" width="11.7109375" style="33" customWidth="1"/>
    <col min="15118" max="15118" width="2.28515625" style="33" customWidth="1"/>
    <col min="15119" max="15119" width="10.85546875" style="33" customWidth="1"/>
    <col min="15120" max="15120" width="2.28515625" style="33" customWidth="1"/>
    <col min="15121" max="15121" width="11.140625" style="33" customWidth="1"/>
    <col min="15122" max="15122" width="1.85546875" style="33" customWidth="1"/>
    <col min="15123" max="15123" width="11" style="33" customWidth="1"/>
    <col min="15124" max="15124" width="0.85546875" style="33" customWidth="1"/>
    <col min="15125" max="15125" width="1.85546875" style="33" customWidth="1"/>
    <col min="15126" max="15126" width="11.85546875" style="33" bestFit="1" customWidth="1"/>
    <col min="15127" max="15127" width="15.140625" style="33" bestFit="1" customWidth="1"/>
    <col min="15128" max="15128" width="5" style="33" customWidth="1"/>
    <col min="15129" max="15129" width="10.28515625" style="33" bestFit="1" customWidth="1"/>
    <col min="15130" max="15130" width="5" style="33" customWidth="1"/>
    <col min="15131" max="15131" width="10.28515625" style="33" bestFit="1" customWidth="1"/>
    <col min="15132" max="15134" width="9" style="33"/>
    <col min="15135" max="15135" width="10.28515625" style="33" bestFit="1" customWidth="1"/>
    <col min="15136" max="15364" width="9" style="33"/>
    <col min="15365" max="15365" width="3.7109375" style="33" customWidth="1"/>
    <col min="15366" max="15366" width="4.85546875" style="33" customWidth="1"/>
    <col min="15367" max="15367" width="5.28515625" style="33" customWidth="1"/>
    <col min="15368" max="15368" width="31.140625" style="33" customWidth="1"/>
    <col min="15369" max="15369" width="7.7109375" style="33" customWidth="1"/>
    <col min="15370" max="15370" width="2.28515625" style="33" customWidth="1"/>
    <col min="15371" max="15371" width="11.7109375" style="33" customWidth="1"/>
    <col min="15372" max="15372" width="2.42578125" style="33" customWidth="1"/>
    <col min="15373" max="15373" width="11.7109375" style="33" customWidth="1"/>
    <col min="15374" max="15374" width="2.28515625" style="33" customWidth="1"/>
    <col min="15375" max="15375" width="10.85546875" style="33" customWidth="1"/>
    <col min="15376" max="15376" width="2.28515625" style="33" customWidth="1"/>
    <col min="15377" max="15377" width="11.140625" style="33" customWidth="1"/>
    <col min="15378" max="15378" width="1.85546875" style="33" customWidth="1"/>
    <col min="15379" max="15379" width="11" style="33" customWidth="1"/>
    <col min="15380" max="15380" width="0.85546875" style="33" customWidth="1"/>
    <col min="15381" max="15381" width="1.85546875" style="33" customWidth="1"/>
    <col min="15382" max="15382" width="11.85546875" style="33" bestFit="1" customWidth="1"/>
    <col min="15383" max="15383" width="15.140625" style="33" bestFit="1" customWidth="1"/>
    <col min="15384" max="15384" width="5" style="33" customWidth="1"/>
    <col min="15385" max="15385" width="10.28515625" style="33" bestFit="1" customWidth="1"/>
    <col min="15386" max="15386" width="5" style="33" customWidth="1"/>
    <col min="15387" max="15387" width="10.28515625" style="33" bestFit="1" customWidth="1"/>
    <col min="15388" max="15390" width="9" style="33"/>
    <col min="15391" max="15391" width="10.28515625" style="33" bestFit="1" customWidth="1"/>
    <col min="15392" max="15620" width="9" style="33"/>
    <col min="15621" max="15621" width="3.7109375" style="33" customWidth="1"/>
    <col min="15622" max="15622" width="4.85546875" style="33" customWidth="1"/>
    <col min="15623" max="15623" width="5.28515625" style="33" customWidth="1"/>
    <col min="15624" max="15624" width="31.140625" style="33" customWidth="1"/>
    <col min="15625" max="15625" width="7.7109375" style="33" customWidth="1"/>
    <col min="15626" max="15626" width="2.28515625" style="33" customWidth="1"/>
    <col min="15627" max="15627" width="11.7109375" style="33" customWidth="1"/>
    <col min="15628" max="15628" width="2.42578125" style="33" customWidth="1"/>
    <col min="15629" max="15629" width="11.7109375" style="33" customWidth="1"/>
    <col min="15630" max="15630" width="2.28515625" style="33" customWidth="1"/>
    <col min="15631" max="15631" width="10.85546875" style="33" customWidth="1"/>
    <col min="15632" max="15632" width="2.28515625" style="33" customWidth="1"/>
    <col min="15633" max="15633" width="11.140625" style="33" customWidth="1"/>
    <col min="15634" max="15634" width="1.85546875" style="33" customWidth="1"/>
    <col min="15635" max="15635" width="11" style="33" customWidth="1"/>
    <col min="15636" max="15636" width="0.85546875" style="33" customWidth="1"/>
    <col min="15637" max="15637" width="1.85546875" style="33" customWidth="1"/>
    <col min="15638" max="15638" width="11.85546875" style="33" bestFit="1" customWidth="1"/>
    <col min="15639" max="15639" width="15.140625" style="33" bestFit="1" customWidth="1"/>
    <col min="15640" max="15640" width="5" style="33" customWidth="1"/>
    <col min="15641" max="15641" width="10.28515625" style="33" bestFit="1" customWidth="1"/>
    <col min="15642" max="15642" width="5" style="33" customWidth="1"/>
    <col min="15643" max="15643" width="10.28515625" style="33" bestFit="1" customWidth="1"/>
    <col min="15644" max="15646" width="9" style="33"/>
    <col min="15647" max="15647" width="10.28515625" style="33" bestFit="1" customWidth="1"/>
    <col min="15648" max="15876" width="9" style="33"/>
    <col min="15877" max="15877" width="3.7109375" style="33" customWidth="1"/>
    <col min="15878" max="15878" width="4.85546875" style="33" customWidth="1"/>
    <col min="15879" max="15879" width="5.28515625" style="33" customWidth="1"/>
    <col min="15880" max="15880" width="31.140625" style="33" customWidth="1"/>
    <col min="15881" max="15881" width="7.7109375" style="33" customWidth="1"/>
    <col min="15882" max="15882" width="2.28515625" style="33" customWidth="1"/>
    <col min="15883" max="15883" width="11.7109375" style="33" customWidth="1"/>
    <col min="15884" max="15884" width="2.42578125" style="33" customWidth="1"/>
    <col min="15885" max="15885" width="11.7109375" style="33" customWidth="1"/>
    <col min="15886" max="15886" width="2.28515625" style="33" customWidth="1"/>
    <col min="15887" max="15887" width="10.85546875" style="33" customWidth="1"/>
    <col min="15888" max="15888" width="2.28515625" style="33" customWidth="1"/>
    <col min="15889" max="15889" width="11.140625" style="33" customWidth="1"/>
    <col min="15890" max="15890" width="1.85546875" style="33" customWidth="1"/>
    <col min="15891" max="15891" width="11" style="33" customWidth="1"/>
    <col min="15892" max="15892" width="0.85546875" style="33" customWidth="1"/>
    <col min="15893" max="15893" width="1.85546875" style="33" customWidth="1"/>
    <col min="15894" max="15894" width="11.85546875" style="33" bestFit="1" customWidth="1"/>
    <col min="15895" max="15895" width="15.140625" style="33" bestFit="1" customWidth="1"/>
    <col min="15896" max="15896" width="5" style="33" customWidth="1"/>
    <col min="15897" max="15897" width="10.28515625" style="33" bestFit="1" customWidth="1"/>
    <col min="15898" max="15898" width="5" style="33" customWidth="1"/>
    <col min="15899" max="15899" width="10.28515625" style="33" bestFit="1" customWidth="1"/>
    <col min="15900" max="15902" width="9" style="33"/>
    <col min="15903" max="15903" width="10.28515625" style="33" bestFit="1" customWidth="1"/>
    <col min="15904" max="16132" width="9" style="33"/>
    <col min="16133" max="16133" width="3.7109375" style="33" customWidth="1"/>
    <col min="16134" max="16134" width="4.85546875" style="33" customWidth="1"/>
    <col min="16135" max="16135" width="5.28515625" style="33" customWidth="1"/>
    <col min="16136" max="16136" width="31.140625" style="33" customWidth="1"/>
    <col min="16137" max="16137" width="7.7109375" style="33" customWidth="1"/>
    <col min="16138" max="16138" width="2.28515625" style="33" customWidth="1"/>
    <col min="16139" max="16139" width="11.7109375" style="33" customWidth="1"/>
    <col min="16140" max="16140" width="2.42578125" style="33" customWidth="1"/>
    <col min="16141" max="16141" width="11.7109375" style="33" customWidth="1"/>
    <col min="16142" max="16142" width="2.28515625" style="33" customWidth="1"/>
    <col min="16143" max="16143" width="10.85546875" style="33" customWidth="1"/>
    <col min="16144" max="16144" width="2.28515625" style="33" customWidth="1"/>
    <col min="16145" max="16145" width="11.140625" style="33" customWidth="1"/>
    <col min="16146" max="16146" width="1.85546875" style="33" customWidth="1"/>
    <col min="16147" max="16147" width="11" style="33" customWidth="1"/>
    <col min="16148" max="16148" width="0.85546875" style="33" customWidth="1"/>
    <col min="16149" max="16149" width="1.85546875" style="33" customWidth="1"/>
    <col min="16150" max="16150" width="11.85546875" style="33" bestFit="1" customWidth="1"/>
    <col min="16151" max="16151" width="15.140625" style="33" bestFit="1" customWidth="1"/>
    <col min="16152" max="16152" width="5" style="33" customWidth="1"/>
    <col min="16153" max="16153" width="10.28515625" style="33" bestFit="1" customWidth="1"/>
    <col min="16154" max="16154" width="5" style="33" customWidth="1"/>
    <col min="16155" max="16155" width="10.28515625" style="33" bestFit="1" customWidth="1"/>
    <col min="16156" max="16158" width="9" style="33"/>
    <col min="16159" max="16159" width="10.28515625" style="33" bestFit="1" customWidth="1"/>
    <col min="16160" max="16384" width="9" style="33"/>
  </cols>
  <sheetData>
    <row r="1" spans="1:25" s="51" customFormat="1" ht="21" x14ac:dyDescent="0.5">
      <c r="A1" s="929" t="str">
        <f>'سر برگ صفحات'!A1</f>
        <v>شرکت نمونه (سهامی عام)</v>
      </c>
      <c r="B1" s="929"/>
      <c r="C1" s="929"/>
      <c r="D1" s="929"/>
      <c r="E1" s="929"/>
      <c r="F1" s="929"/>
      <c r="G1" s="929"/>
      <c r="H1" s="929"/>
      <c r="I1" s="929"/>
      <c r="J1" s="929"/>
      <c r="K1" s="929"/>
      <c r="L1" s="929"/>
      <c r="M1" s="929"/>
      <c r="N1" s="929"/>
      <c r="O1" s="929"/>
      <c r="P1" s="929"/>
      <c r="Q1" s="929"/>
      <c r="R1" s="929"/>
      <c r="S1" s="929"/>
      <c r="T1" s="929"/>
      <c r="U1" s="49"/>
      <c r="V1" s="50"/>
      <c r="W1" s="50"/>
      <c r="X1" s="49"/>
      <c r="Y1" s="49"/>
    </row>
    <row r="2" spans="1:25" s="51" customFormat="1" ht="21" x14ac:dyDescent="0.5">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930"/>
      <c r="S2" s="930"/>
      <c r="T2" s="930"/>
      <c r="U2" s="49"/>
      <c r="V2" s="50"/>
      <c r="W2" s="50"/>
      <c r="X2" s="49"/>
      <c r="Y2" s="49"/>
    </row>
    <row r="3" spans="1:25" s="51" customFormat="1" ht="21" x14ac:dyDescent="0.5">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930"/>
      <c r="S3" s="930"/>
      <c r="T3" s="930"/>
      <c r="U3" s="49"/>
      <c r="V3" s="50"/>
      <c r="W3" s="50"/>
      <c r="X3" s="49"/>
      <c r="Y3" s="49"/>
    </row>
    <row r="4" spans="1:25" s="51" customFormat="1" ht="19.5" x14ac:dyDescent="0.5">
      <c r="A4" s="60" t="s">
        <v>358</v>
      </c>
      <c r="B4" s="298" t="s">
        <v>359</v>
      </c>
      <c r="C4" s="48"/>
      <c r="D4" s="48"/>
      <c r="E4" s="48"/>
      <c r="F4" s="48"/>
      <c r="G4" s="48"/>
      <c r="H4" s="48"/>
      <c r="I4" s="48"/>
      <c r="J4" s="48"/>
      <c r="K4" s="48"/>
      <c r="L4" s="48"/>
      <c r="M4" s="48"/>
      <c r="N4" s="48"/>
      <c r="O4" s="48"/>
      <c r="P4" s="48"/>
      <c r="Q4" s="48"/>
      <c r="R4" s="48"/>
      <c r="S4" s="48"/>
      <c r="T4" s="48"/>
      <c r="U4" s="49"/>
      <c r="V4" s="50"/>
      <c r="W4" s="50"/>
      <c r="X4" s="49"/>
      <c r="Y4" s="49"/>
    </row>
    <row r="5" spans="1:25" s="51" customFormat="1" ht="19.5" x14ac:dyDescent="0.5">
      <c r="A5" s="60"/>
      <c r="B5" s="298"/>
      <c r="C5" s="48"/>
      <c r="D5" s="48"/>
      <c r="E5" s="48"/>
      <c r="H5" s="997">
        <f>'سر برگ صفحات'!A12</f>
        <v>1398</v>
      </c>
      <c r="I5" s="997"/>
      <c r="J5" s="997"/>
      <c r="K5" s="997"/>
      <c r="L5" s="997"/>
      <c r="M5" s="48"/>
      <c r="N5" s="305">
        <f>'سر برگ صفحات'!A11</f>
        <v>1397</v>
      </c>
      <c r="T5" s="48"/>
      <c r="U5" s="49"/>
      <c r="V5" s="50"/>
      <c r="W5" s="50"/>
      <c r="X5" s="49"/>
      <c r="Y5" s="49"/>
    </row>
    <row r="6" spans="1:25" s="563" customFormat="1" ht="45" x14ac:dyDescent="0.25">
      <c r="A6" s="567"/>
      <c r="B6" s="459"/>
      <c r="C6" s="459"/>
      <c r="D6" s="462"/>
      <c r="E6" s="462"/>
      <c r="H6" s="461" t="s">
        <v>161</v>
      </c>
      <c r="I6" s="462"/>
      <c r="J6" s="461" t="s">
        <v>314</v>
      </c>
      <c r="K6" s="462"/>
      <c r="L6" s="461" t="s">
        <v>360</v>
      </c>
      <c r="M6" s="462"/>
      <c r="N6" s="461" t="s">
        <v>360</v>
      </c>
      <c r="T6" s="459"/>
      <c r="V6" s="564"/>
      <c r="W6" s="564"/>
    </row>
    <row r="7" spans="1:25" s="648" customFormat="1" ht="19.5" customHeight="1" x14ac:dyDescent="0.25">
      <c r="A7" s="646"/>
      <c r="B7" s="647"/>
      <c r="C7" s="647"/>
      <c r="D7" s="568"/>
      <c r="E7" s="568"/>
      <c r="H7" s="568" t="s">
        <v>84</v>
      </c>
      <c r="I7" s="568"/>
      <c r="J7" s="568" t="s">
        <v>84</v>
      </c>
      <c r="K7" s="568"/>
      <c r="L7" s="656" t="s">
        <v>84</v>
      </c>
      <c r="M7" s="568"/>
      <c r="N7" s="656" t="s">
        <v>84</v>
      </c>
      <c r="T7" s="647"/>
      <c r="V7" s="649"/>
      <c r="W7" s="649"/>
    </row>
    <row r="8" spans="1:25" ht="18.600000000000001" customHeight="1" x14ac:dyDescent="0.25">
      <c r="B8" s="985" t="s">
        <v>1074</v>
      </c>
      <c r="C8" s="985"/>
      <c r="D8" s="985"/>
      <c r="E8" s="985"/>
      <c r="F8" s="985"/>
      <c r="H8" s="322">
        <f>H25</f>
        <v>0</v>
      </c>
      <c r="J8" s="33">
        <f>J25</f>
        <v>0</v>
      </c>
      <c r="L8" s="33">
        <f>L25</f>
        <v>0</v>
      </c>
      <c r="N8" s="33">
        <f>P25</f>
        <v>0</v>
      </c>
    </row>
    <row r="9" spans="1:25" x14ac:dyDescent="0.25">
      <c r="B9" s="985" t="s">
        <v>361</v>
      </c>
      <c r="C9" s="985"/>
      <c r="D9" s="985"/>
      <c r="E9" s="985"/>
      <c r="F9" s="985"/>
      <c r="H9" s="322">
        <f>J34</f>
        <v>0</v>
      </c>
      <c r="J9" s="762"/>
      <c r="L9" s="33">
        <f>J34</f>
        <v>0</v>
      </c>
      <c r="N9" s="33">
        <f>L34</f>
        <v>0</v>
      </c>
    </row>
    <row r="10" spans="1:25" x14ac:dyDescent="0.25">
      <c r="B10" s="985" t="s">
        <v>362</v>
      </c>
      <c r="C10" s="985"/>
      <c r="D10" s="985"/>
      <c r="E10" s="985"/>
      <c r="F10" s="985"/>
      <c r="H10" s="121"/>
      <c r="J10" s="762"/>
      <c r="L10" s="121">
        <f>SUM(H10:J10)</f>
        <v>0</v>
      </c>
      <c r="N10" s="121"/>
      <c r="V10" s="107">
        <v>100</v>
      </c>
      <c r="W10" s="107">
        <v>5</v>
      </c>
    </row>
    <row r="11" spans="1:25" ht="20.25" thickBot="1" x14ac:dyDescent="0.3">
      <c r="B11" s="34"/>
      <c r="H11" s="124">
        <f>SUM(H8:H10)</f>
        <v>0</v>
      </c>
      <c r="J11" s="124">
        <f>SUM(J8:J10)</f>
        <v>0</v>
      </c>
      <c r="L11" s="124">
        <f>SUM(L8:L10)</f>
        <v>0</v>
      </c>
      <c r="N11" s="124">
        <f>SUM(N8:N10)</f>
        <v>0</v>
      </c>
      <c r="P11" s="106"/>
      <c r="R11" s="106"/>
    </row>
    <row r="12" spans="1:25" ht="18.75" thickTop="1" x14ac:dyDescent="0.25">
      <c r="A12" s="554" t="s">
        <v>363</v>
      </c>
      <c r="B12" s="995" t="s">
        <v>364</v>
      </c>
      <c r="C12" s="995"/>
      <c r="D12" s="995"/>
      <c r="E12" s="995"/>
      <c r="F12" s="995"/>
      <c r="G12" s="995"/>
      <c r="H12" s="995"/>
      <c r="I12" s="995"/>
      <c r="J12" s="995"/>
      <c r="K12" s="995"/>
      <c r="L12" s="995"/>
      <c r="M12" s="995"/>
      <c r="N12" s="995"/>
      <c r="O12" s="995"/>
      <c r="P12" s="995"/>
      <c r="Q12" s="995"/>
      <c r="R12" s="995"/>
      <c r="S12" s="995"/>
    </row>
    <row r="13" spans="1:25" ht="19.5" x14ac:dyDescent="0.25">
      <c r="B13" s="21"/>
      <c r="K13" s="999" t="s">
        <v>354</v>
      </c>
      <c r="L13" s="999"/>
      <c r="M13" s="999"/>
      <c r="N13" s="999"/>
      <c r="O13" s="999"/>
      <c r="P13" s="97"/>
      <c r="Q13" s="97"/>
      <c r="R13" s="97"/>
    </row>
    <row r="14" spans="1:25" s="36" customFormat="1" ht="15.75" x14ac:dyDescent="0.25">
      <c r="A14" s="59"/>
      <c r="B14" s="401"/>
      <c r="D14" s="998">
        <f>'سر برگ صفحات'!A12</f>
        <v>1398</v>
      </c>
      <c r="E14" s="998"/>
      <c r="F14" s="998"/>
      <c r="G14" s="998"/>
      <c r="H14" s="998"/>
      <c r="I14" s="998"/>
      <c r="J14" s="998"/>
      <c r="K14" s="998"/>
      <c r="L14" s="998"/>
      <c r="M14" s="998"/>
      <c r="N14" s="998"/>
      <c r="P14" s="998">
        <f>'سر برگ صفحات'!A11</f>
        <v>1397</v>
      </c>
      <c r="Q14" s="998"/>
      <c r="R14" s="998"/>
      <c r="V14" s="35"/>
      <c r="W14" s="35"/>
    </row>
    <row r="15" spans="1:25" s="652" customFormat="1" ht="45" x14ac:dyDescent="0.25">
      <c r="A15" s="650"/>
      <c r="B15" s="651"/>
      <c r="D15" s="653" t="s">
        <v>365</v>
      </c>
      <c r="F15" s="653" t="s">
        <v>367</v>
      </c>
      <c r="H15" s="653" t="s">
        <v>161</v>
      </c>
      <c r="J15" s="653" t="s">
        <v>314</v>
      </c>
      <c r="L15" s="653" t="s">
        <v>360</v>
      </c>
      <c r="N15" s="653" t="s">
        <v>366</v>
      </c>
      <c r="P15" s="653" t="s">
        <v>360</v>
      </c>
      <c r="R15" s="653" t="s">
        <v>366</v>
      </c>
      <c r="V15" s="654"/>
      <c r="W15" s="654"/>
    </row>
    <row r="16" spans="1:25" x14ac:dyDescent="0.25">
      <c r="A16" s="991" t="s">
        <v>368</v>
      </c>
      <c r="B16" s="991"/>
    </row>
    <row r="17" spans="1:23" x14ac:dyDescent="0.25">
      <c r="A17" s="1000" t="s">
        <v>369</v>
      </c>
      <c r="B17" s="1000"/>
    </row>
    <row r="18" spans="1:23" x14ac:dyDescent="0.25">
      <c r="A18" s="955" t="s">
        <v>370</v>
      </c>
      <c r="B18" s="955"/>
    </row>
    <row r="19" spans="1:23" x14ac:dyDescent="0.25">
      <c r="A19" s="955" t="s">
        <v>370</v>
      </c>
      <c r="B19" s="955"/>
    </row>
    <row r="20" spans="1:23" ht="19.5" x14ac:dyDescent="0.25">
      <c r="B20" s="21"/>
      <c r="H20" s="346">
        <f>SUM(H18:H19)</f>
        <v>0</v>
      </c>
      <c r="J20" s="346">
        <f>SUM(J18:J19)</f>
        <v>0</v>
      </c>
      <c r="L20" s="346">
        <f>SUM(L18:L19)</f>
        <v>0</v>
      </c>
      <c r="N20" s="346">
        <f>SUM(N18:N19)</f>
        <v>0</v>
      </c>
      <c r="P20" s="346">
        <f>SUM(P18:P19)</f>
        <v>0</v>
      </c>
      <c r="R20" s="346">
        <f>SUM(R18:R19)</f>
        <v>0</v>
      </c>
    </row>
    <row r="21" spans="1:23" s="110" customFormat="1" x14ac:dyDescent="0.25">
      <c r="A21" s="991" t="s">
        <v>1216</v>
      </c>
      <c r="B21" s="991"/>
      <c r="V21" s="342"/>
      <c r="W21" s="342"/>
    </row>
    <row r="22" spans="1:23" x14ac:dyDescent="0.25">
      <c r="A22" s="955" t="s">
        <v>370</v>
      </c>
      <c r="B22" s="955"/>
    </row>
    <row r="23" spans="1:23" x14ac:dyDescent="0.25">
      <c r="A23" s="955" t="s">
        <v>370</v>
      </c>
      <c r="B23" s="955"/>
    </row>
    <row r="24" spans="1:23" ht="19.5" x14ac:dyDescent="0.25">
      <c r="B24" s="34"/>
      <c r="H24" s="346">
        <f>SUM(H22:H23)</f>
        <v>0</v>
      </c>
      <c r="J24" s="346">
        <f>SUM(J22:J23)</f>
        <v>0</v>
      </c>
      <c r="L24" s="346">
        <f>SUM(L22:L23)</f>
        <v>0</v>
      </c>
      <c r="N24" s="346">
        <f>SUM(N22:N23)</f>
        <v>0</v>
      </c>
      <c r="P24" s="346">
        <f>SUM(P22:P23)</f>
        <v>0</v>
      </c>
      <c r="R24" s="346">
        <f>SUM(R22:R23)</f>
        <v>0</v>
      </c>
    </row>
    <row r="25" spans="1:23" ht="20.25" thickBot="1" x14ac:dyDescent="0.3">
      <c r="B25" s="34"/>
      <c r="H25" s="124">
        <f>H24+H20</f>
        <v>0</v>
      </c>
      <c r="J25" s="124">
        <f>J24+J20</f>
        <v>0</v>
      </c>
      <c r="L25" s="124">
        <f>L24+L20</f>
        <v>0</v>
      </c>
      <c r="N25" s="124">
        <f>N24+N20</f>
        <v>0</v>
      </c>
      <c r="P25" s="124">
        <f>P24+P20</f>
        <v>0</v>
      </c>
      <c r="R25" s="124">
        <f>R24+R20</f>
        <v>0</v>
      </c>
    </row>
    <row r="26" spans="1:23" ht="20.25" thickTop="1" x14ac:dyDescent="0.25">
      <c r="B26" s="21"/>
    </row>
    <row r="27" spans="1:23" ht="19.5" x14ac:dyDescent="0.25">
      <c r="A27" s="60" t="s">
        <v>371</v>
      </c>
      <c r="B27" s="302" t="s">
        <v>361</v>
      </c>
      <c r="J27" s="106"/>
      <c r="K27" s="106"/>
      <c r="L27" s="106"/>
      <c r="M27" s="106"/>
    </row>
    <row r="28" spans="1:23" s="108" customFormat="1" ht="19.5" x14ac:dyDescent="0.25">
      <c r="B28" s="996" t="s">
        <v>372</v>
      </c>
      <c r="C28" s="996"/>
      <c r="D28" s="996"/>
      <c r="F28" s="307" t="s">
        <v>373</v>
      </c>
      <c r="H28" s="307" t="s">
        <v>374</v>
      </c>
      <c r="J28" s="307">
        <f>'سر برگ صفحات'!A12</f>
        <v>1398</v>
      </c>
      <c r="L28" s="307">
        <f>'سر برگ صفحات'!A11</f>
        <v>1397</v>
      </c>
      <c r="V28" s="109"/>
      <c r="W28" s="109"/>
    </row>
    <row r="29" spans="1:23" s="561" customFormat="1" ht="28.5" x14ac:dyDescent="0.25">
      <c r="A29" s="655"/>
      <c r="D29" s="626"/>
      <c r="F29" s="626"/>
      <c r="H29" s="626" t="s">
        <v>375</v>
      </c>
      <c r="J29" s="568" t="s">
        <v>84</v>
      </c>
      <c r="K29" s="568"/>
      <c r="L29" s="568" t="s">
        <v>84</v>
      </c>
      <c r="V29" s="440"/>
      <c r="W29" s="440"/>
    </row>
    <row r="30" spans="1:23" x14ac:dyDescent="0.25">
      <c r="B30" s="994" t="s">
        <v>376</v>
      </c>
      <c r="C30" s="994"/>
      <c r="D30" s="994"/>
      <c r="E30" s="106"/>
      <c r="F30" s="106" t="s">
        <v>377</v>
      </c>
      <c r="G30" s="106"/>
      <c r="H30" s="106"/>
      <c r="I30" s="106"/>
      <c r="J30" s="106"/>
      <c r="K30" s="106"/>
      <c r="L30" s="106"/>
    </row>
    <row r="31" spans="1:23" x14ac:dyDescent="0.25">
      <c r="B31" s="994" t="s">
        <v>376</v>
      </c>
      <c r="C31" s="994"/>
      <c r="D31" s="994"/>
      <c r="E31" s="106"/>
      <c r="F31" s="106" t="s">
        <v>378</v>
      </c>
      <c r="G31" s="106"/>
      <c r="H31" s="106"/>
      <c r="I31" s="106"/>
      <c r="J31" s="106"/>
      <c r="K31" s="106"/>
      <c r="L31" s="106"/>
    </row>
    <row r="32" spans="1:23" x14ac:dyDescent="0.25">
      <c r="B32" s="994" t="s">
        <v>376</v>
      </c>
      <c r="C32" s="994"/>
      <c r="D32" s="994"/>
      <c r="E32" s="106"/>
      <c r="F32" s="106" t="s">
        <v>379</v>
      </c>
      <c r="G32" s="106"/>
      <c r="H32" s="106"/>
      <c r="I32" s="106"/>
      <c r="J32" s="106"/>
      <c r="K32" s="106"/>
      <c r="L32" s="106"/>
    </row>
    <row r="33" spans="1:20" x14ac:dyDescent="0.25">
      <c r="B33" s="994" t="s">
        <v>376</v>
      </c>
      <c r="C33" s="994"/>
      <c r="D33" s="994"/>
      <c r="F33" s="129" t="s">
        <v>380</v>
      </c>
      <c r="J33" s="121"/>
      <c r="L33" s="121"/>
    </row>
    <row r="34" spans="1:20" ht="18.75" thickBot="1" x14ac:dyDescent="0.3">
      <c r="J34" s="124">
        <f>SUM(J30:J33)</f>
        <v>0</v>
      </c>
      <c r="L34" s="124">
        <f>SUM(L30:L33)</f>
        <v>0</v>
      </c>
    </row>
    <row r="35" spans="1:20" ht="18.75" thickTop="1" x14ac:dyDescent="0.25">
      <c r="A35" s="554" t="s">
        <v>381</v>
      </c>
      <c r="B35" s="995" t="s">
        <v>1075</v>
      </c>
      <c r="C35" s="995"/>
      <c r="D35" s="995"/>
      <c r="E35" s="995"/>
      <c r="F35" s="995"/>
      <c r="G35" s="995"/>
      <c r="H35" s="995"/>
      <c r="I35" s="995"/>
      <c r="J35" s="995"/>
      <c r="K35" s="995"/>
      <c r="L35" s="995"/>
      <c r="M35" s="995"/>
      <c r="N35" s="995"/>
      <c r="O35" s="995"/>
      <c r="P35" s="995"/>
      <c r="Q35" s="995"/>
      <c r="R35" s="995"/>
      <c r="S35" s="995"/>
    </row>
    <row r="36" spans="1:20" x14ac:dyDescent="0.25">
      <c r="A36" s="554" t="s">
        <v>382</v>
      </c>
      <c r="B36" s="995" t="s">
        <v>1076</v>
      </c>
      <c r="C36" s="995"/>
      <c r="D36" s="995"/>
      <c r="E36" s="995"/>
      <c r="F36" s="995"/>
      <c r="G36" s="995"/>
      <c r="H36" s="995"/>
      <c r="I36" s="995"/>
      <c r="J36" s="995"/>
      <c r="K36" s="995"/>
      <c r="L36" s="995"/>
      <c r="M36" s="995"/>
      <c r="N36" s="995"/>
      <c r="O36" s="995"/>
      <c r="P36" s="995"/>
      <c r="Q36" s="995"/>
      <c r="R36" s="995"/>
      <c r="S36" s="995"/>
    </row>
    <row r="38" spans="1:20" x14ac:dyDescent="0.25">
      <c r="A38" s="875" t="s">
        <v>926</v>
      </c>
      <c r="B38" s="875"/>
      <c r="C38" s="875"/>
      <c r="D38" s="875"/>
      <c r="E38" s="875"/>
      <c r="F38" s="875"/>
      <c r="G38" s="875"/>
      <c r="H38" s="875"/>
      <c r="I38" s="875"/>
      <c r="J38" s="875"/>
      <c r="K38" s="875"/>
      <c r="L38" s="875"/>
      <c r="M38" s="875"/>
      <c r="N38" s="875"/>
      <c r="O38" s="875"/>
      <c r="P38" s="875"/>
      <c r="Q38" s="875"/>
      <c r="R38" s="875"/>
      <c r="S38" s="875"/>
      <c r="T38" s="875"/>
    </row>
  </sheetData>
  <mergeCells count="26">
    <mergeCell ref="A38:T38"/>
    <mergeCell ref="H5:L5"/>
    <mergeCell ref="A1:T1"/>
    <mergeCell ref="A2:T2"/>
    <mergeCell ref="A3:T3"/>
    <mergeCell ref="D14:N14"/>
    <mergeCell ref="P14:R14"/>
    <mergeCell ref="B8:F8"/>
    <mergeCell ref="B9:F9"/>
    <mergeCell ref="B10:F10"/>
    <mergeCell ref="B12:S12"/>
    <mergeCell ref="K13:O13"/>
    <mergeCell ref="A16:B16"/>
    <mergeCell ref="A17:B17"/>
    <mergeCell ref="A18:B18"/>
    <mergeCell ref="A19:B19"/>
    <mergeCell ref="A21:B21"/>
    <mergeCell ref="A22:B22"/>
    <mergeCell ref="A23:B23"/>
    <mergeCell ref="B28:D28"/>
    <mergeCell ref="B30:D30"/>
    <mergeCell ref="B31:D31"/>
    <mergeCell ref="B32:D32"/>
    <mergeCell ref="B33:D33"/>
    <mergeCell ref="B35:S35"/>
    <mergeCell ref="B36:S36"/>
  </mergeCells>
  <pageMargins left="0.39370078740157483" right="0.95" top="0.39370078740157483" bottom="0.39370078740157483" header="0.31496062992125984" footer="0.31496062992125984"/>
  <pageSetup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rightToLeft="1" view="pageBreakPreview" topLeftCell="A10" zoomScale="95" zoomScaleSheetLayoutView="95" workbookViewId="0"/>
  </sheetViews>
  <sheetFormatPr defaultRowHeight="15.75" x14ac:dyDescent="0.25"/>
  <cols>
    <col min="1" max="1" width="6.85546875" style="59" bestFit="1" customWidth="1"/>
    <col min="2" max="2" width="7.140625" style="36" customWidth="1"/>
    <col min="3" max="3" width="0.85546875" style="36" customWidth="1"/>
    <col min="4" max="4" width="18.85546875" style="36" customWidth="1"/>
    <col min="5" max="5" width="0.85546875" style="36" customWidth="1"/>
    <col min="6" max="6" width="11.7109375" style="36" customWidth="1"/>
    <col min="7" max="7" width="0.85546875" style="36" customWidth="1"/>
    <col min="8" max="8" width="11.7109375" style="36" customWidth="1"/>
    <col min="9" max="10" width="0.85546875" style="36" customWidth="1"/>
    <col min="11" max="11" width="10.42578125" style="36" customWidth="1"/>
    <col min="12" max="12" width="0.85546875" style="36" customWidth="1"/>
    <col min="13" max="13" width="10.42578125" style="36" customWidth="1"/>
    <col min="14" max="15" width="0.85546875" style="36" customWidth="1"/>
    <col min="16" max="16" width="1.85546875" style="36" customWidth="1"/>
    <col min="17" max="17" width="11.7109375" style="35" customWidth="1"/>
    <col min="18" max="18" width="15.140625" style="35" bestFit="1" customWidth="1"/>
    <col min="19" max="19" width="5" style="36" customWidth="1"/>
    <col min="20" max="20" width="10.28515625" style="36" bestFit="1" customWidth="1"/>
    <col min="21" max="21" width="5" style="36" customWidth="1"/>
    <col min="22" max="22" width="10.28515625" style="36" bestFit="1" customWidth="1"/>
    <col min="23" max="25" width="9" style="36"/>
    <col min="26" max="26" width="10.28515625" style="36" bestFit="1" customWidth="1"/>
    <col min="27" max="255" width="9" style="36"/>
    <col min="256" max="256" width="3.7109375" style="36" customWidth="1"/>
    <col min="257" max="257" width="4.85546875" style="36" customWidth="1"/>
    <col min="258" max="258" width="5.28515625" style="36" customWidth="1"/>
    <col min="259" max="259" width="31.140625" style="36" customWidth="1"/>
    <col min="260" max="260" width="7.7109375" style="36" customWidth="1"/>
    <col min="261" max="261" width="2.28515625" style="36" customWidth="1"/>
    <col min="262" max="262" width="11.7109375" style="36" customWidth="1"/>
    <col min="263" max="263" width="2.42578125" style="36" customWidth="1"/>
    <col min="264" max="264" width="11.7109375" style="36" customWidth="1"/>
    <col min="265" max="265" width="2.28515625" style="36" customWidth="1"/>
    <col min="266" max="266" width="10.85546875" style="36" customWidth="1"/>
    <col min="267" max="267" width="2.28515625" style="36" customWidth="1"/>
    <col min="268" max="268" width="11.140625" style="36" customWidth="1"/>
    <col min="269" max="269" width="1.85546875" style="36" customWidth="1"/>
    <col min="270" max="270" width="11" style="36" customWidth="1"/>
    <col min="271" max="271" width="0.85546875" style="36" customWidth="1"/>
    <col min="272" max="272" width="1.85546875" style="36" customWidth="1"/>
    <col min="273" max="273" width="11.85546875" style="36" bestFit="1" customWidth="1"/>
    <col min="274" max="274" width="15.140625" style="36" bestFit="1" customWidth="1"/>
    <col min="275" max="275" width="5" style="36" customWidth="1"/>
    <col min="276" max="276" width="10.28515625" style="36" bestFit="1" customWidth="1"/>
    <col min="277" max="277" width="5" style="36" customWidth="1"/>
    <col min="278" max="278" width="10.28515625" style="36" bestFit="1" customWidth="1"/>
    <col min="279" max="281" width="9" style="36"/>
    <col min="282" max="282" width="10.28515625" style="36" bestFit="1" customWidth="1"/>
    <col min="283" max="511" width="9" style="36"/>
    <col min="512" max="512" width="3.7109375" style="36" customWidth="1"/>
    <col min="513" max="513" width="4.85546875" style="36" customWidth="1"/>
    <col min="514" max="514" width="5.28515625" style="36" customWidth="1"/>
    <col min="515" max="515" width="31.140625" style="36" customWidth="1"/>
    <col min="516" max="516" width="7.7109375" style="36" customWidth="1"/>
    <col min="517" max="517" width="2.28515625" style="36" customWidth="1"/>
    <col min="518" max="518" width="11.7109375" style="36" customWidth="1"/>
    <col min="519" max="519" width="2.42578125" style="36" customWidth="1"/>
    <col min="520" max="520" width="11.7109375" style="36" customWidth="1"/>
    <col min="521" max="521" width="2.28515625" style="36" customWidth="1"/>
    <col min="522" max="522" width="10.85546875" style="36" customWidth="1"/>
    <col min="523" max="523" width="2.28515625" style="36" customWidth="1"/>
    <col min="524" max="524" width="11.140625" style="36" customWidth="1"/>
    <col min="525" max="525" width="1.85546875" style="36" customWidth="1"/>
    <col min="526" max="526" width="11" style="36" customWidth="1"/>
    <col min="527" max="527" width="0.85546875" style="36" customWidth="1"/>
    <col min="528" max="528" width="1.85546875" style="36" customWidth="1"/>
    <col min="529" max="529" width="11.85546875" style="36" bestFit="1" customWidth="1"/>
    <col min="530" max="530" width="15.140625" style="36" bestFit="1" customWidth="1"/>
    <col min="531" max="531" width="5" style="36" customWidth="1"/>
    <col min="532" max="532" width="10.28515625" style="36" bestFit="1" customWidth="1"/>
    <col min="533" max="533" width="5" style="36" customWidth="1"/>
    <col min="534" max="534" width="10.28515625" style="36" bestFit="1" customWidth="1"/>
    <col min="535" max="537" width="9" style="36"/>
    <col min="538" max="538" width="10.28515625" style="36" bestFit="1" customWidth="1"/>
    <col min="539" max="767" width="9" style="36"/>
    <col min="768" max="768" width="3.7109375" style="36" customWidth="1"/>
    <col min="769" max="769" width="4.85546875" style="36" customWidth="1"/>
    <col min="770" max="770" width="5.28515625" style="36" customWidth="1"/>
    <col min="771" max="771" width="31.140625" style="36" customWidth="1"/>
    <col min="772" max="772" width="7.7109375" style="36" customWidth="1"/>
    <col min="773" max="773" width="2.28515625" style="36" customWidth="1"/>
    <col min="774" max="774" width="11.7109375" style="36" customWidth="1"/>
    <col min="775" max="775" width="2.42578125" style="36" customWidth="1"/>
    <col min="776" max="776" width="11.7109375" style="36" customWidth="1"/>
    <col min="777" max="777" width="2.28515625" style="36" customWidth="1"/>
    <col min="778" max="778" width="10.85546875" style="36" customWidth="1"/>
    <col min="779" max="779" width="2.28515625" style="36" customWidth="1"/>
    <col min="780" max="780" width="11.140625" style="36" customWidth="1"/>
    <col min="781" max="781" width="1.85546875" style="36" customWidth="1"/>
    <col min="782" max="782" width="11" style="36" customWidth="1"/>
    <col min="783" max="783" width="0.85546875" style="36" customWidth="1"/>
    <col min="784" max="784" width="1.85546875" style="36" customWidth="1"/>
    <col min="785" max="785" width="11.85546875" style="36" bestFit="1" customWidth="1"/>
    <col min="786" max="786" width="15.140625" style="36" bestFit="1" customWidth="1"/>
    <col min="787" max="787" width="5" style="36" customWidth="1"/>
    <col min="788" max="788" width="10.28515625" style="36" bestFit="1" customWidth="1"/>
    <col min="789" max="789" width="5" style="36" customWidth="1"/>
    <col min="790" max="790" width="10.28515625" style="36" bestFit="1" customWidth="1"/>
    <col min="791" max="793" width="9" style="36"/>
    <col min="794" max="794" width="10.28515625" style="36" bestFit="1" customWidth="1"/>
    <col min="795" max="1023" width="9" style="36"/>
    <col min="1024" max="1024" width="3.7109375" style="36" customWidth="1"/>
    <col min="1025" max="1025" width="4.85546875" style="36" customWidth="1"/>
    <col min="1026" max="1026" width="5.28515625" style="36" customWidth="1"/>
    <col min="1027" max="1027" width="31.140625" style="36" customWidth="1"/>
    <col min="1028" max="1028" width="7.7109375" style="36" customWidth="1"/>
    <col min="1029" max="1029" width="2.28515625" style="36" customWidth="1"/>
    <col min="1030" max="1030" width="11.7109375" style="36" customWidth="1"/>
    <col min="1031" max="1031" width="2.42578125" style="36" customWidth="1"/>
    <col min="1032" max="1032" width="11.7109375" style="36" customWidth="1"/>
    <col min="1033" max="1033" width="2.28515625" style="36" customWidth="1"/>
    <col min="1034" max="1034" width="10.85546875" style="36" customWidth="1"/>
    <col min="1035" max="1035" width="2.28515625" style="36" customWidth="1"/>
    <col min="1036" max="1036" width="11.140625" style="36" customWidth="1"/>
    <col min="1037" max="1037" width="1.85546875" style="36" customWidth="1"/>
    <col min="1038" max="1038" width="11" style="36" customWidth="1"/>
    <col min="1039" max="1039" width="0.85546875" style="36" customWidth="1"/>
    <col min="1040" max="1040" width="1.85546875" style="36" customWidth="1"/>
    <col min="1041" max="1041" width="11.85546875" style="36" bestFit="1" customWidth="1"/>
    <col min="1042" max="1042" width="15.140625" style="36" bestFit="1" customWidth="1"/>
    <col min="1043" max="1043" width="5" style="36" customWidth="1"/>
    <col min="1044" max="1044" width="10.28515625" style="36" bestFit="1" customWidth="1"/>
    <col min="1045" max="1045" width="5" style="36" customWidth="1"/>
    <col min="1046" max="1046" width="10.28515625" style="36" bestFit="1" customWidth="1"/>
    <col min="1047" max="1049" width="9" style="36"/>
    <col min="1050" max="1050" width="10.28515625" style="36" bestFit="1" customWidth="1"/>
    <col min="1051" max="1279" width="9" style="36"/>
    <col min="1280" max="1280" width="3.7109375" style="36" customWidth="1"/>
    <col min="1281" max="1281" width="4.85546875" style="36" customWidth="1"/>
    <col min="1282" max="1282" width="5.28515625" style="36" customWidth="1"/>
    <col min="1283" max="1283" width="31.140625" style="36" customWidth="1"/>
    <col min="1284" max="1284" width="7.7109375" style="36" customWidth="1"/>
    <col min="1285" max="1285" width="2.28515625" style="36" customWidth="1"/>
    <col min="1286" max="1286" width="11.7109375" style="36" customWidth="1"/>
    <col min="1287" max="1287" width="2.42578125" style="36" customWidth="1"/>
    <col min="1288" max="1288" width="11.7109375" style="36" customWidth="1"/>
    <col min="1289" max="1289" width="2.28515625" style="36" customWidth="1"/>
    <col min="1290" max="1290" width="10.85546875" style="36" customWidth="1"/>
    <col min="1291" max="1291" width="2.28515625" style="36" customWidth="1"/>
    <col min="1292" max="1292" width="11.140625" style="36" customWidth="1"/>
    <col min="1293" max="1293" width="1.85546875" style="36" customWidth="1"/>
    <col min="1294" max="1294" width="11" style="36" customWidth="1"/>
    <col min="1295" max="1295" width="0.85546875" style="36" customWidth="1"/>
    <col min="1296" max="1296" width="1.85546875" style="36" customWidth="1"/>
    <col min="1297" max="1297" width="11.85546875" style="36" bestFit="1" customWidth="1"/>
    <col min="1298" max="1298" width="15.140625" style="36" bestFit="1" customWidth="1"/>
    <col min="1299" max="1299" width="5" style="36" customWidth="1"/>
    <col min="1300" max="1300" width="10.28515625" style="36" bestFit="1" customWidth="1"/>
    <col min="1301" max="1301" width="5" style="36" customWidth="1"/>
    <col min="1302" max="1302" width="10.28515625" style="36" bestFit="1" customWidth="1"/>
    <col min="1303" max="1305" width="9" style="36"/>
    <col min="1306" max="1306" width="10.28515625" style="36" bestFit="1" customWidth="1"/>
    <col min="1307" max="1535" width="9" style="36"/>
    <col min="1536" max="1536" width="3.7109375" style="36" customWidth="1"/>
    <col min="1537" max="1537" width="4.85546875" style="36" customWidth="1"/>
    <col min="1538" max="1538" width="5.28515625" style="36" customWidth="1"/>
    <col min="1539" max="1539" width="31.140625" style="36" customWidth="1"/>
    <col min="1540" max="1540" width="7.7109375" style="36" customWidth="1"/>
    <col min="1541" max="1541" width="2.28515625" style="36" customWidth="1"/>
    <col min="1542" max="1542" width="11.7109375" style="36" customWidth="1"/>
    <col min="1543" max="1543" width="2.42578125" style="36" customWidth="1"/>
    <col min="1544" max="1544" width="11.7109375" style="36" customWidth="1"/>
    <col min="1545" max="1545" width="2.28515625" style="36" customWidth="1"/>
    <col min="1546" max="1546" width="10.85546875" style="36" customWidth="1"/>
    <col min="1547" max="1547" width="2.28515625" style="36" customWidth="1"/>
    <col min="1548" max="1548" width="11.140625" style="36" customWidth="1"/>
    <col min="1549" max="1549" width="1.85546875" style="36" customWidth="1"/>
    <col min="1550" max="1550" width="11" style="36" customWidth="1"/>
    <col min="1551" max="1551" width="0.85546875" style="36" customWidth="1"/>
    <col min="1552" max="1552" width="1.85546875" style="36" customWidth="1"/>
    <col min="1553" max="1553" width="11.85546875" style="36" bestFit="1" customWidth="1"/>
    <col min="1554" max="1554" width="15.140625" style="36" bestFit="1" customWidth="1"/>
    <col min="1555" max="1555" width="5" style="36" customWidth="1"/>
    <col min="1556" max="1556" width="10.28515625" style="36" bestFit="1" customWidth="1"/>
    <col min="1557" max="1557" width="5" style="36" customWidth="1"/>
    <col min="1558" max="1558" width="10.28515625" style="36" bestFit="1" customWidth="1"/>
    <col min="1559" max="1561" width="9" style="36"/>
    <col min="1562" max="1562" width="10.28515625" style="36" bestFit="1" customWidth="1"/>
    <col min="1563" max="1791" width="9" style="36"/>
    <col min="1792" max="1792" width="3.7109375" style="36" customWidth="1"/>
    <col min="1793" max="1793" width="4.85546875" style="36" customWidth="1"/>
    <col min="1794" max="1794" width="5.28515625" style="36" customWidth="1"/>
    <col min="1795" max="1795" width="31.140625" style="36" customWidth="1"/>
    <col min="1796" max="1796" width="7.7109375" style="36" customWidth="1"/>
    <col min="1797" max="1797" width="2.28515625" style="36" customWidth="1"/>
    <col min="1798" max="1798" width="11.7109375" style="36" customWidth="1"/>
    <col min="1799" max="1799" width="2.42578125" style="36" customWidth="1"/>
    <col min="1800" max="1800" width="11.7109375" style="36" customWidth="1"/>
    <col min="1801" max="1801" width="2.28515625" style="36" customWidth="1"/>
    <col min="1802" max="1802" width="10.85546875" style="36" customWidth="1"/>
    <col min="1803" max="1803" width="2.28515625" style="36" customWidth="1"/>
    <col min="1804" max="1804" width="11.140625" style="36" customWidth="1"/>
    <col min="1805" max="1805" width="1.85546875" style="36" customWidth="1"/>
    <col min="1806" max="1806" width="11" style="36" customWidth="1"/>
    <col min="1807" max="1807" width="0.85546875" style="36" customWidth="1"/>
    <col min="1808" max="1808" width="1.85546875" style="36" customWidth="1"/>
    <col min="1809" max="1809" width="11.85546875" style="36" bestFit="1" customWidth="1"/>
    <col min="1810" max="1810" width="15.140625" style="36" bestFit="1" customWidth="1"/>
    <col min="1811" max="1811" width="5" style="36" customWidth="1"/>
    <col min="1812" max="1812" width="10.28515625" style="36" bestFit="1" customWidth="1"/>
    <col min="1813" max="1813" width="5" style="36" customWidth="1"/>
    <col min="1814" max="1814" width="10.28515625" style="36" bestFit="1" customWidth="1"/>
    <col min="1815" max="1817" width="9" style="36"/>
    <col min="1818" max="1818" width="10.28515625" style="36" bestFit="1" customWidth="1"/>
    <col min="1819" max="2047" width="9" style="36"/>
    <col min="2048" max="2048" width="3.7109375" style="36" customWidth="1"/>
    <col min="2049" max="2049" width="4.85546875" style="36" customWidth="1"/>
    <col min="2050" max="2050" width="5.28515625" style="36" customWidth="1"/>
    <col min="2051" max="2051" width="31.140625" style="36" customWidth="1"/>
    <col min="2052" max="2052" width="7.7109375" style="36" customWidth="1"/>
    <col min="2053" max="2053" width="2.28515625" style="36" customWidth="1"/>
    <col min="2054" max="2054" width="11.7109375" style="36" customWidth="1"/>
    <col min="2055" max="2055" width="2.42578125" style="36" customWidth="1"/>
    <col min="2056" max="2056" width="11.7109375" style="36" customWidth="1"/>
    <col min="2057" max="2057" width="2.28515625" style="36" customWidth="1"/>
    <col min="2058" max="2058" width="10.85546875" style="36" customWidth="1"/>
    <col min="2059" max="2059" width="2.28515625" style="36" customWidth="1"/>
    <col min="2060" max="2060" width="11.140625" style="36" customWidth="1"/>
    <col min="2061" max="2061" width="1.85546875" style="36" customWidth="1"/>
    <col min="2062" max="2062" width="11" style="36" customWidth="1"/>
    <col min="2063" max="2063" width="0.85546875" style="36" customWidth="1"/>
    <col min="2064" max="2064" width="1.85546875" style="36" customWidth="1"/>
    <col min="2065" max="2065" width="11.85546875" style="36" bestFit="1" customWidth="1"/>
    <col min="2066" max="2066" width="15.140625" style="36" bestFit="1" customWidth="1"/>
    <col min="2067" max="2067" width="5" style="36" customWidth="1"/>
    <col min="2068" max="2068" width="10.28515625" style="36" bestFit="1" customWidth="1"/>
    <col min="2069" max="2069" width="5" style="36" customWidth="1"/>
    <col min="2070" max="2070" width="10.28515625" style="36" bestFit="1" customWidth="1"/>
    <col min="2071" max="2073" width="9" style="36"/>
    <col min="2074" max="2074" width="10.28515625" style="36" bestFit="1" customWidth="1"/>
    <col min="2075" max="2303" width="9" style="36"/>
    <col min="2304" max="2304" width="3.7109375" style="36" customWidth="1"/>
    <col min="2305" max="2305" width="4.85546875" style="36" customWidth="1"/>
    <col min="2306" max="2306" width="5.28515625" style="36" customWidth="1"/>
    <col min="2307" max="2307" width="31.140625" style="36" customWidth="1"/>
    <col min="2308" max="2308" width="7.7109375" style="36" customWidth="1"/>
    <col min="2309" max="2309" width="2.28515625" style="36" customWidth="1"/>
    <col min="2310" max="2310" width="11.7109375" style="36" customWidth="1"/>
    <col min="2311" max="2311" width="2.42578125" style="36" customWidth="1"/>
    <col min="2312" max="2312" width="11.7109375" style="36" customWidth="1"/>
    <col min="2313" max="2313" width="2.28515625" style="36" customWidth="1"/>
    <col min="2314" max="2314" width="10.85546875" style="36" customWidth="1"/>
    <col min="2315" max="2315" width="2.28515625" style="36" customWidth="1"/>
    <col min="2316" max="2316" width="11.140625" style="36" customWidth="1"/>
    <col min="2317" max="2317" width="1.85546875" style="36" customWidth="1"/>
    <col min="2318" max="2318" width="11" style="36" customWidth="1"/>
    <col min="2319" max="2319" width="0.85546875" style="36" customWidth="1"/>
    <col min="2320" max="2320" width="1.85546875" style="36" customWidth="1"/>
    <col min="2321" max="2321" width="11.85546875" style="36" bestFit="1" customWidth="1"/>
    <col min="2322" max="2322" width="15.140625" style="36" bestFit="1" customWidth="1"/>
    <col min="2323" max="2323" width="5" style="36" customWidth="1"/>
    <col min="2324" max="2324" width="10.28515625" style="36" bestFit="1" customWidth="1"/>
    <col min="2325" max="2325" width="5" style="36" customWidth="1"/>
    <col min="2326" max="2326" width="10.28515625" style="36" bestFit="1" customWidth="1"/>
    <col min="2327" max="2329" width="9" style="36"/>
    <col min="2330" max="2330" width="10.28515625" style="36" bestFit="1" customWidth="1"/>
    <col min="2331" max="2559" width="9" style="36"/>
    <col min="2560" max="2560" width="3.7109375" style="36" customWidth="1"/>
    <col min="2561" max="2561" width="4.85546875" style="36" customWidth="1"/>
    <col min="2562" max="2562" width="5.28515625" style="36" customWidth="1"/>
    <col min="2563" max="2563" width="31.140625" style="36" customWidth="1"/>
    <col min="2564" max="2564" width="7.7109375" style="36" customWidth="1"/>
    <col min="2565" max="2565" width="2.28515625" style="36" customWidth="1"/>
    <col min="2566" max="2566" width="11.7109375" style="36" customWidth="1"/>
    <col min="2567" max="2567" width="2.42578125" style="36" customWidth="1"/>
    <col min="2568" max="2568" width="11.7109375" style="36" customWidth="1"/>
    <col min="2569" max="2569" width="2.28515625" style="36" customWidth="1"/>
    <col min="2570" max="2570" width="10.85546875" style="36" customWidth="1"/>
    <col min="2571" max="2571" width="2.28515625" style="36" customWidth="1"/>
    <col min="2572" max="2572" width="11.140625" style="36" customWidth="1"/>
    <col min="2573" max="2573" width="1.85546875" style="36" customWidth="1"/>
    <col min="2574" max="2574" width="11" style="36" customWidth="1"/>
    <col min="2575" max="2575" width="0.85546875" style="36" customWidth="1"/>
    <col min="2576" max="2576" width="1.85546875" style="36" customWidth="1"/>
    <col min="2577" max="2577" width="11.85546875" style="36" bestFit="1" customWidth="1"/>
    <col min="2578" max="2578" width="15.140625" style="36" bestFit="1" customWidth="1"/>
    <col min="2579" max="2579" width="5" style="36" customWidth="1"/>
    <col min="2580" max="2580" width="10.28515625" style="36" bestFit="1" customWidth="1"/>
    <col min="2581" max="2581" width="5" style="36" customWidth="1"/>
    <col min="2582" max="2582" width="10.28515625" style="36" bestFit="1" customWidth="1"/>
    <col min="2583" max="2585" width="9" style="36"/>
    <col min="2586" max="2586" width="10.28515625" style="36" bestFit="1" customWidth="1"/>
    <col min="2587" max="2815" width="9" style="36"/>
    <col min="2816" max="2816" width="3.7109375" style="36" customWidth="1"/>
    <col min="2817" max="2817" width="4.85546875" style="36" customWidth="1"/>
    <col min="2818" max="2818" width="5.28515625" style="36" customWidth="1"/>
    <col min="2819" max="2819" width="31.140625" style="36" customWidth="1"/>
    <col min="2820" max="2820" width="7.7109375" style="36" customWidth="1"/>
    <col min="2821" max="2821" width="2.28515625" style="36" customWidth="1"/>
    <col min="2822" max="2822" width="11.7109375" style="36" customWidth="1"/>
    <col min="2823" max="2823" width="2.42578125" style="36" customWidth="1"/>
    <col min="2824" max="2824" width="11.7109375" style="36" customWidth="1"/>
    <col min="2825" max="2825" width="2.28515625" style="36" customWidth="1"/>
    <col min="2826" max="2826" width="10.85546875" style="36" customWidth="1"/>
    <col min="2827" max="2827" width="2.28515625" style="36" customWidth="1"/>
    <col min="2828" max="2828" width="11.140625" style="36" customWidth="1"/>
    <col min="2829" max="2829" width="1.85546875" style="36" customWidth="1"/>
    <col min="2830" max="2830" width="11" style="36" customWidth="1"/>
    <col min="2831" max="2831" width="0.85546875" style="36" customWidth="1"/>
    <col min="2832" max="2832" width="1.85546875" style="36" customWidth="1"/>
    <col min="2833" max="2833" width="11.85546875" style="36" bestFit="1" customWidth="1"/>
    <col min="2834" max="2834" width="15.140625" style="36" bestFit="1" customWidth="1"/>
    <col min="2835" max="2835" width="5" style="36" customWidth="1"/>
    <col min="2836" max="2836" width="10.28515625" style="36" bestFit="1" customWidth="1"/>
    <col min="2837" max="2837" width="5" style="36" customWidth="1"/>
    <col min="2838" max="2838" width="10.28515625" style="36" bestFit="1" customWidth="1"/>
    <col min="2839" max="2841" width="9" style="36"/>
    <col min="2842" max="2842" width="10.28515625" style="36" bestFit="1" customWidth="1"/>
    <col min="2843" max="3071" width="9" style="36"/>
    <col min="3072" max="3072" width="3.7109375" style="36" customWidth="1"/>
    <col min="3073" max="3073" width="4.85546875" style="36" customWidth="1"/>
    <col min="3074" max="3074" width="5.28515625" style="36" customWidth="1"/>
    <col min="3075" max="3075" width="31.140625" style="36" customWidth="1"/>
    <col min="3076" max="3076" width="7.7109375" style="36" customWidth="1"/>
    <col min="3077" max="3077" width="2.28515625" style="36" customWidth="1"/>
    <col min="3078" max="3078" width="11.7109375" style="36" customWidth="1"/>
    <col min="3079" max="3079" width="2.42578125" style="36" customWidth="1"/>
    <col min="3080" max="3080" width="11.7109375" style="36" customWidth="1"/>
    <col min="3081" max="3081" width="2.28515625" style="36" customWidth="1"/>
    <col min="3082" max="3082" width="10.85546875" style="36" customWidth="1"/>
    <col min="3083" max="3083" width="2.28515625" style="36" customWidth="1"/>
    <col min="3084" max="3084" width="11.140625" style="36" customWidth="1"/>
    <col min="3085" max="3085" width="1.85546875" style="36" customWidth="1"/>
    <col min="3086" max="3086" width="11" style="36" customWidth="1"/>
    <col min="3087" max="3087" width="0.85546875" style="36" customWidth="1"/>
    <col min="3088" max="3088" width="1.85546875" style="36" customWidth="1"/>
    <col min="3089" max="3089" width="11.85546875" style="36" bestFit="1" customWidth="1"/>
    <col min="3090" max="3090" width="15.140625" style="36" bestFit="1" customWidth="1"/>
    <col min="3091" max="3091" width="5" style="36" customWidth="1"/>
    <col min="3092" max="3092" width="10.28515625" style="36" bestFit="1" customWidth="1"/>
    <col min="3093" max="3093" width="5" style="36" customWidth="1"/>
    <col min="3094" max="3094" width="10.28515625" style="36" bestFit="1" customWidth="1"/>
    <col min="3095" max="3097" width="9" style="36"/>
    <col min="3098" max="3098" width="10.28515625" style="36" bestFit="1" customWidth="1"/>
    <col min="3099" max="3327" width="9" style="36"/>
    <col min="3328" max="3328" width="3.7109375" style="36" customWidth="1"/>
    <col min="3329" max="3329" width="4.85546875" style="36" customWidth="1"/>
    <col min="3330" max="3330" width="5.28515625" style="36" customWidth="1"/>
    <col min="3331" max="3331" width="31.140625" style="36" customWidth="1"/>
    <col min="3332" max="3332" width="7.7109375" style="36" customWidth="1"/>
    <col min="3333" max="3333" width="2.28515625" style="36" customWidth="1"/>
    <col min="3334" max="3334" width="11.7109375" style="36" customWidth="1"/>
    <col min="3335" max="3335" width="2.42578125" style="36" customWidth="1"/>
    <col min="3336" max="3336" width="11.7109375" style="36" customWidth="1"/>
    <col min="3337" max="3337" width="2.28515625" style="36" customWidth="1"/>
    <col min="3338" max="3338" width="10.85546875" style="36" customWidth="1"/>
    <col min="3339" max="3339" width="2.28515625" style="36" customWidth="1"/>
    <col min="3340" max="3340" width="11.140625" style="36" customWidth="1"/>
    <col min="3341" max="3341" width="1.85546875" style="36" customWidth="1"/>
    <col min="3342" max="3342" width="11" style="36" customWidth="1"/>
    <col min="3343" max="3343" width="0.85546875" style="36" customWidth="1"/>
    <col min="3344" max="3344" width="1.85546875" style="36" customWidth="1"/>
    <col min="3345" max="3345" width="11.85546875" style="36" bestFit="1" customWidth="1"/>
    <col min="3346" max="3346" width="15.140625" style="36" bestFit="1" customWidth="1"/>
    <col min="3347" max="3347" width="5" style="36" customWidth="1"/>
    <col min="3348" max="3348" width="10.28515625" style="36" bestFit="1" customWidth="1"/>
    <col min="3349" max="3349" width="5" style="36" customWidth="1"/>
    <col min="3350" max="3350" width="10.28515625" style="36" bestFit="1" customWidth="1"/>
    <col min="3351" max="3353" width="9" style="36"/>
    <col min="3354" max="3354" width="10.28515625" style="36" bestFit="1" customWidth="1"/>
    <col min="3355" max="3583" width="9" style="36"/>
    <col min="3584" max="3584" width="3.7109375" style="36" customWidth="1"/>
    <col min="3585" max="3585" width="4.85546875" style="36" customWidth="1"/>
    <col min="3586" max="3586" width="5.28515625" style="36" customWidth="1"/>
    <col min="3587" max="3587" width="31.140625" style="36" customWidth="1"/>
    <col min="3588" max="3588" width="7.7109375" style="36" customWidth="1"/>
    <col min="3589" max="3589" width="2.28515625" style="36" customWidth="1"/>
    <col min="3590" max="3590" width="11.7109375" style="36" customWidth="1"/>
    <col min="3591" max="3591" width="2.42578125" style="36" customWidth="1"/>
    <col min="3592" max="3592" width="11.7109375" style="36" customWidth="1"/>
    <col min="3593" max="3593" width="2.28515625" style="36" customWidth="1"/>
    <col min="3594" max="3594" width="10.85546875" style="36" customWidth="1"/>
    <col min="3595" max="3595" width="2.28515625" style="36" customWidth="1"/>
    <col min="3596" max="3596" width="11.140625" style="36" customWidth="1"/>
    <col min="3597" max="3597" width="1.85546875" style="36" customWidth="1"/>
    <col min="3598" max="3598" width="11" style="36" customWidth="1"/>
    <col min="3599" max="3599" width="0.85546875" style="36" customWidth="1"/>
    <col min="3600" max="3600" width="1.85546875" style="36" customWidth="1"/>
    <col min="3601" max="3601" width="11.85546875" style="36" bestFit="1" customWidth="1"/>
    <col min="3602" max="3602" width="15.140625" style="36" bestFit="1" customWidth="1"/>
    <col min="3603" max="3603" width="5" style="36" customWidth="1"/>
    <col min="3604" max="3604" width="10.28515625" style="36" bestFit="1" customWidth="1"/>
    <col min="3605" max="3605" width="5" style="36" customWidth="1"/>
    <col min="3606" max="3606" width="10.28515625" style="36" bestFit="1" customWidth="1"/>
    <col min="3607" max="3609" width="9" style="36"/>
    <col min="3610" max="3610" width="10.28515625" style="36" bestFit="1" customWidth="1"/>
    <col min="3611" max="3839" width="9" style="36"/>
    <col min="3840" max="3840" width="3.7109375" style="36" customWidth="1"/>
    <col min="3841" max="3841" width="4.85546875" style="36" customWidth="1"/>
    <col min="3842" max="3842" width="5.28515625" style="36" customWidth="1"/>
    <col min="3843" max="3843" width="31.140625" style="36" customWidth="1"/>
    <col min="3844" max="3844" width="7.7109375" style="36" customWidth="1"/>
    <col min="3845" max="3845" width="2.28515625" style="36" customWidth="1"/>
    <col min="3846" max="3846" width="11.7109375" style="36" customWidth="1"/>
    <col min="3847" max="3847" width="2.42578125" style="36" customWidth="1"/>
    <col min="3848" max="3848" width="11.7109375" style="36" customWidth="1"/>
    <col min="3849" max="3849" width="2.28515625" style="36" customWidth="1"/>
    <col min="3850" max="3850" width="10.85546875" style="36" customWidth="1"/>
    <col min="3851" max="3851" width="2.28515625" style="36" customWidth="1"/>
    <col min="3852" max="3852" width="11.140625" style="36" customWidth="1"/>
    <col min="3853" max="3853" width="1.85546875" style="36" customWidth="1"/>
    <col min="3854" max="3854" width="11" style="36" customWidth="1"/>
    <col min="3855" max="3855" width="0.85546875" style="36" customWidth="1"/>
    <col min="3856" max="3856" width="1.85546875" style="36" customWidth="1"/>
    <col min="3857" max="3857" width="11.85546875" style="36" bestFit="1" customWidth="1"/>
    <col min="3858" max="3858" width="15.140625" style="36" bestFit="1" customWidth="1"/>
    <col min="3859" max="3859" width="5" style="36" customWidth="1"/>
    <col min="3860" max="3860" width="10.28515625" style="36" bestFit="1" customWidth="1"/>
    <col min="3861" max="3861" width="5" style="36" customWidth="1"/>
    <col min="3862" max="3862" width="10.28515625" style="36" bestFit="1" customWidth="1"/>
    <col min="3863" max="3865" width="9" style="36"/>
    <col min="3866" max="3866" width="10.28515625" style="36" bestFit="1" customWidth="1"/>
    <col min="3867" max="4095" width="9" style="36"/>
    <col min="4096" max="4096" width="3.7109375" style="36" customWidth="1"/>
    <col min="4097" max="4097" width="4.85546875" style="36" customWidth="1"/>
    <col min="4098" max="4098" width="5.28515625" style="36" customWidth="1"/>
    <col min="4099" max="4099" width="31.140625" style="36" customWidth="1"/>
    <col min="4100" max="4100" width="7.7109375" style="36" customWidth="1"/>
    <col min="4101" max="4101" width="2.28515625" style="36" customWidth="1"/>
    <col min="4102" max="4102" width="11.7109375" style="36" customWidth="1"/>
    <col min="4103" max="4103" width="2.42578125" style="36" customWidth="1"/>
    <col min="4104" max="4104" width="11.7109375" style="36" customWidth="1"/>
    <col min="4105" max="4105" width="2.28515625" style="36" customWidth="1"/>
    <col min="4106" max="4106" width="10.85546875" style="36" customWidth="1"/>
    <col min="4107" max="4107" width="2.28515625" style="36" customWidth="1"/>
    <col min="4108" max="4108" width="11.140625" style="36" customWidth="1"/>
    <col min="4109" max="4109" width="1.85546875" style="36" customWidth="1"/>
    <col min="4110" max="4110" width="11" style="36" customWidth="1"/>
    <col min="4111" max="4111" width="0.85546875" style="36" customWidth="1"/>
    <col min="4112" max="4112" width="1.85546875" style="36" customWidth="1"/>
    <col min="4113" max="4113" width="11.85546875" style="36" bestFit="1" customWidth="1"/>
    <col min="4114" max="4114" width="15.140625" style="36" bestFit="1" customWidth="1"/>
    <col min="4115" max="4115" width="5" style="36" customWidth="1"/>
    <col min="4116" max="4116" width="10.28515625" style="36" bestFit="1" customWidth="1"/>
    <col min="4117" max="4117" width="5" style="36" customWidth="1"/>
    <col min="4118" max="4118" width="10.28515625" style="36" bestFit="1" customWidth="1"/>
    <col min="4119" max="4121" width="9" style="36"/>
    <col min="4122" max="4122" width="10.28515625" style="36" bestFit="1" customWidth="1"/>
    <col min="4123" max="4351" width="9" style="36"/>
    <col min="4352" max="4352" width="3.7109375" style="36" customWidth="1"/>
    <col min="4353" max="4353" width="4.85546875" style="36" customWidth="1"/>
    <col min="4354" max="4354" width="5.28515625" style="36" customWidth="1"/>
    <col min="4355" max="4355" width="31.140625" style="36" customWidth="1"/>
    <col min="4356" max="4356" width="7.7109375" style="36" customWidth="1"/>
    <col min="4357" max="4357" width="2.28515625" style="36" customWidth="1"/>
    <col min="4358" max="4358" width="11.7109375" style="36" customWidth="1"/>
    <col min="4359" max="4359" width="2.42578125" style="36" customWidth="1"/>
    <col min="4360" max="4360" width="11.7109375" style="36" customWidth="1"/>
    <col min="4361" max="4361" width="2.28515625" style="36" customWidth="1"/>
    <col min="4362" max="4362" width="10.85546875" style="36" customWidth="1"/>
    <col min="4363" max="4363" width="2.28515625" style="36" customWidth="1"/>
    <col min="4364" max="4364" width="11.140625" style="36" customWidth="1"/>
    <col min="4365" max="4365" width="1.85546875" style="36" customWidth="1"/>
    <col min="4366" max="4366" width="11" style="36" customWidth="1"/>
    <col min="4367" max="4367" width="0.85546875" style="36" customWidth="1"/>
    <col min="4368" max="4368" width="1.85546875" style="36" customWidth="1"/>
    <col min="4369" max="4369" width="11.85546875" style="36" bestFit="1" customWidth="1"/>
    <col min="4370" max="4370" width="15.140625" style="36" bestFit="1" customWidth="1"/>
    <col min="4371" max="4371" width="5" style="36" customWidth="1"/>
    <col min="4372" max="4372" width="10.28515625" style="36" bestFit="1" customWidth="1"/>
    <col min="4373" max="4373" width="5" style="36" customWidth="1"/>
    <col min="4374" max="4374" width="10.28515625" style="36" bestFit="1" customWidth="1"/>
    <col min="4375" max="4377" width="9" style="36"/>
    <col min="4378" max="4378" width="10.28515625" style="36" bestFit="1" customWidth="1"/>
    <col min="4379" max="4607" width="9" style="36"/>
    <col min="4608" max="4608" width="3.7109375" style="36" customWidth="1"/>
    <col min="4609" max="4609" width="4.85546875" style="36" customWidth="1"/>
    <col min="4610" max="4610" width="5.28515625" style="36" customWidth="1"/>
    <col min="4611" max="4611" width="31.140625" style="36" customWidth="1"/>
    <col min="4612" max="4612" width="7.7109375" style="36" customWidth="1"/>
    <col min="4613" max="4613" width="2.28515625" style="36" customWidth="1"/>
    <col min="4614" max="4614" width="11.7109375" style="36" customWidth="1"/>
    <col min="4615" max="4615" width="2.42578125" style="36" customWidth="1"/>
    <col min="4616" max="4616" width="11.7109375" style="36" customWidth="1"/>
    <col min="4617" max="4617" width="2.28515625" style="36" customWidth="1"/>
    <col min="4618" max="4618" width="10.85546875" style="36" customWidth="1"/>
    <col min="4619" max="4619" width="2.28515625" style="36" customWidth="1"/>
    <col min="4620" max="4620" width="11.140625" style="36" customWidth="1"/>
    <col min="4621" max="4621" width="1.85546875" style="36" customWidth="1"/>
    <col min="4622" max="4622" width="11" style="36" customWidth="1"/>
    <col min="4623" max="4623" width="0.85546875" style="36" customWidth="1"/>
    <col min="4624" max="4624" width="1.85546875" style="36" customWidth="1"/>
    <col min="4625" max="4625" width="11.85546875" style="36" bestFit="1" customWidth="1"/>
    <col min="4626" max="4626" width="15.140625" style="36" bestFit="1" customWidth="1"/>
    <col min="4627" max="4627" width="5" style="36" customWidth="1"/>
    <col min="4628" max="4628" width="10.28515625" style="36" bestFit="1" customWidth="1"/>
    <col min="4629" max="4629" width="5" style="36" customWidth="1"/>
    <col min="4630" max="4630" width="10.28515625" style="36" bestFit="1" customWidth="1"/>
    <col min="4631" max="4633" width="9" style="36"/>
    <col min="4634" max="4634" width="10.28515625" style="36" bestFit="1" customWidth="1"/>
    <col min="4635" max="4863" width="9" style="36"/>
    <col min="4864" max="4864" width="3.7109375" style="36" customWidth="1"/>
    <col min="4865" max="4865" width="4.85546875" style="36" customWidth="1"/>
    <col min="4866" max="4866" width="5.28515625" style="36" customWidth="1"/>
    <col min="4867" max="4867" width="31.140625" style="36" customWidth="1"/>
    <col min="4868" max="4868" width="7.7109375" style="36" customWidth="1"/>
    <col min="4869" max="4869" width="2.28515625" style="36" customWidth="1"/>
    <col min="4870" max="4870" width="11.7109375" style="36" customWidth="1"/>
    <col min="4871" max="4871" width="2.42578125" style="36" customWidth="1"/>
    <col min="4872" max="4872" width="11.7109375" style="36" customWidth="1"/>
    <col min="4873" max="4873" width="2.28515625" style="36" customWidth="1"/>
    <col min="4874" max="4874" width="10.85546875" style="36" customWidth="1"/>
    <col min="4875" max="4875" width="2.28515625" style="36" customWidth="1"/>
    <col min="4876" max="4876" width="11.140625" style="36" customWidth="1"/>
    <col min="4877" max="4877" width="1.85546875" style="36" customWidth="1"/>
    <col min="4878" max="4878" width="11" style="36" customWidth="1"/>
    <col min="4879" max="4879" width="0.85546875" style="36" customWidth="1"/>
    <col min="4880" max="4880" width="1.85546875" style="36" customWidth="1"/>
    <col min="4881" max="4881" width="11.85546875" style="36" bestFit="1" customWidth="1"/>
    <col min="4882" max="4882" width="15.140625" style="36" bestFit="1" customWidth="1"/>
    <col min="4883" max="4883" width="5" style="36" customWidth="1"/>
    <col min="4884" max="4884" width="10.28515625" style="36" bestFit="1" customWidth="1"/>
    <col min="4885" max="4885" width="5" style="36" customWidth="1"/>
    <col min="4886" max="4886" width="10.28515625" style="36" bestFit="1" customWidth="1"/>
    <col min="4887" max="4889" width="9" style="36"/>
    <col min="4890" max="4890" width="10.28515625" style="36" bestFit="1" customWidth="1"/>
    <col min="4891" max="5119" width="9" style="36"/>
    <col min="5120" max="5120" width="3.7109375" style="36" customWidth="1"/>
    <col min="5121" max="5121" width="4.85546875" style="36" customWidth="1"/>
    <col min="5122" max="5122" width="5.28515625" style="36" customWidth="1"/>
    <col min="5123" max="5123" width="31.140625" style="36" customWidth="1"/>
    <col min="5124" max="5124" width="7.7109375" style="36" customWidth="1"/>
    <col min="5125" max="5125" width="2.28515625" style="36" customWidth="1"/>
    <col min="5126" max="5126" width="11.7109375" style="36" customWidth="1"/>
    <col min="5127" max="5127" width="2.42578125" style="36" customWidth="1"/>
    <col min="5128" max="5128" width="11.7109375" style="36" customWidth="1"/>
    <col min="5129" max="5129" width="2.28515625" style="36" customWidth="1"/>
    <col min="5130" max="5130" width="10.85546875" style="36" customWidth="1"/>
    <col min="5131" max="5131" width="2.28515625" style="36" customWidth="1"/>
    <col min="5132" max="5132" width="11.140625" style="36" customWidth="1"/>
    <col min="5133" max="5133" width="1.85546875" style="36" customWidth="1"/>
    <col min="5134" max="5134" width="11" style="36" customWidth="1"/>
    <col min="5135" max="5135" width="0.85546875" style="36" customWidth="1"/>
    <col min="5136" max="5136" width="1.85546875" style="36" customWidth="1"/>
    <col min="5137" max="5137" width="11.85546875" style="36" bestFit="1" customWidth="1"/>
    <col min="5138" max="5138" width="15.140625" style="36" bestFit="1" customWidth="1"/>
    <col min="5139" max="5139" width="5" style="36" customWidth="1"/>
    <col min="5140" max="5140" width="10.28515625" style="36" bestFit="1" customWidth="1"/>
    <col min="5141" max="5141" width="5" style="36" customWidth="1"/>
    <col min="5142" max="5142" width="10.28515625" style="36" bestFit="1" customWidth="1"/>
    <col min="5143" max="5145" width="9" style="36"/>
    <col min="5146" max="5146" width="10.28515625" style="36" bestFit="1" customWidth="1"/>
    <col min="5147" max="5375" width="9" style="36"/>
    <col min="5376" max="5376" width="3.7109375" style="36" customWidth="1"/>
    <col min="5377" max="5377" width="4.85546875" style="36" customWidth="1"/>
    <col min="5378" max="5378" width="5.28515625" style="36" customWidth="1"/>
    <col min="5379" max="5379" width="31.140625" style="36" customWidth="1"/>
    <col min="5380" max="5380" width="7.7109375" style="36" customWidth="1"/>
    <col min="5381" max="5381" width="2.28515625" style="36" customWidth="1"/>
    <col min="5382" max="5382" width="11.7109375" style="36" customWidth="1"/>
    <col min="5383" max="5383" width="2.42578125" style="36" customWidth="1"/>
    <col min="5384" max="5384" width="11.7109375" style="36" customWidth="1"/>
    <col min="5385" max="5385" width="2.28515625" style="36" customWidth="1"/>
    <col min="5386" max="5386" width="10.85546875" style="36" customWidth="1"/>
    <col min="5387" max="5387" width="2.28515625" style="36" customWidth="1"/>
    <col min="5388" max="5388" width="11.140625" style="36" customWidth="1"/>
    <col min="5389" max="5389" width="1.85546875" style="36" customWidth="1"/>
    <col min="5390" max="5390" width="11" style="36" customWidth="1"/>
    <col min="5391" max="5391" width="0.85546875" style="36" customWidth="1"/>
    <col min="5392" max="5392" width="1.85546875" style="36" customWidth="1"/>
    <col min="5393" max="5393" width="11.85546875" style="36" bestFit="1" customWidth="1"/>
    <col min="5394" max="5394" width="15.140625" style="36" bestFit="1" customWidth="1"/>
    <col min="5395" max="5395" width="5" style="36" customWidth="1"/>
    <col min="5396" max="5396" width="10.28515625" style="36" bestFit="1" customWidth="1"/>
    <col min="5397" max="5397" width="5" style="36" customWidth="1"/>
    <col min="5398" max="5398" width="10.28515625" style="36" bestFit="1" customWidth="1"/>
    <col min="5399" max="5401" width="9" style="36"/>
    <col min="5402" max="5402" width="10.28515625" style="36" bestFit="1" customWidth="1"/>
    <col min="5403" max="5631" width="9" style="36"/>
    <col min="5632" max="5632" width="3.7109375" style="36" customWidth="1"/>
    <col min="5633" max="5633" width="4.85546875" style="36" customWidth="1"/>
    <col min="5634" max="5634" width="5.28515625" style="36" customWidth="1"/>
    <col min="5635" max="5635" width="31.140625" style="36" customWidth="1"/>
    <col min="5636" max="5636" width="7.7109375" style="36" customWidth="1"/>
    <col min="5637" max="5637" width="2.28515625" style="36" customWidth="1"/>
    <col min="5638" max="5638" width="11.7109375" style="36" customWidth="1"/>
    <col min="5639" max="5639" width="2.42578125" style="36" customWidth="1"/>
    <col min="5640" max="5640" width="11.7109375" style="36" customWidth="1"/>
    <col min="5641" max="5641" width="2.28515625" style="36" customWidth="1"/>
    <col min="5642" max="5642" width="10.85546875" style="36" customWidth="1"/>
    <col min="5643" max="5643" width="2.28515625" style="36" customWidth="1"/>
    <col min="5644" max="5644" width="11.140625" style="36" customWidth="1"/>
    <col min="5645" max="5645" width="1.85546875" style="36" customWidth="1"/>
    <col min="5646" max="5646" width="11" style="36" customWidth="1"/>
    <col min="5647" max="5647" width="0.85546875" style="36" customWidth="1"/>
    <col min="5648" max="5648" width="1.85546875" style="36" customWidth="1"/>
    <col min="5649" max="5649" width="11.85546875" style="36" bestFit="1" customWidth="1"/>
    <col min="5650" max="5650" width="15.140625" style="36" bestFit="1" customWidth="1"/>
    <col min="5651" max="5651" width="5" style="36" customWidth="1"/>
    <col min="5652" max="5652" width="10.28515625" style="36" bestFit="1" customWidth="1"/>
    <col min="5653" max="5653" width="5" style="36" customWidth="1"/>
    <col min="5654" max="5654" width="10.28515625" style="36" bestFit="1" customWidth="1"/>
    <col min="5655" max="5657" width="9" style="36"/>
    <col min="5658" max="5658" width="10.28515625" style="36" bestFit="1" customWidth="1"/>
    <col min="5659" max="5887" width="9" style="36"/>
    <col min="5888" max="5888" width="3.7109375" style="36" customWidth="1"/>
    <col min="5889" max="5889" width="4.85546875" style="36" customWidth="1"/>
    <col min="5890" max="5890" width="5.28515625" style="36" customWidth="1"/>
    <col min="5891" max="5891" width="31.140625" style="36" customWidth="1"/>
    <col min="5892" max="5892" width="7.7109375" style="36" customWidth="1"/>
    <col min="5893" max="5893" width="2.28515625" style="36" customWidth="1"/>
    <col min="5894" max="5894" width="11.7109375" style="36" customWidth="1"/>
    <col min="5895" max="5895" width="2.42578125" style="36" customWidth="1"/>
    <col min="5896" max="5896" width="11.7109375" style="36" customWidth="1"/>
    <col min="5897" max="5897" width="2.28515625" style="36" customWidth="1"/>
    <col min="5898" max="5898" width="10.85546875" style="36" customWidth="1"/>
    <col min="5899" max="5899" width="2.28515625" style="36" customWidth="1"/>
    <col min="5900" max="5900" width="11.140625" style="36" customWidth="1"/>
    <col min="5901" max="5901" width="1.85546875" style="36" customWidth="1"/>
    <col min="5902" max="5902" width="11" style="36" customWidth="1"/>
    <col min="5903" max="5903" width="0.85546875" style="36" customWidth="1"/>
    <col min="5904" max="5904" width="1.85546875" style="36" customWidth="1"/>
    <col min="5905" max="5905" width="11.85546875" style="36" bestFit="1" customWidth="1"/>
    <col min="5906" max="5906" width="15.140625" style="36" bestFit="1" customWidth="1"/>
    <col min="5907" max="5907" width="5" style="36" customWidth="1"/>
    <col min="5908" max="5908" width="10.28515625" style="36" bestFit="1" customWidth="1"/>
    <col min="5909" max="5909" width="5" style="36" customWidth="1"/>
    <col min="5910" max="5910" width="10.28515625" style="36" bestFit="1" customWidth="1"/>
    <col min="5911" max="5913" width="9" style="36"/>
    <col min="5914" max="5914" width="10.28515625" style="36" bestFit="1" customWidth="1"/>
    <col min="5915" max="6143" width="9" style="36"/>
    <col min="6144" max="6144" width="3.7109375" style="36" customWidth="1"/>
    <col min="6145" max="6145" width="4.85546875" style="36" customWidth="1"/>
    <col min="6146" max="6146" width="5.28515625" style="36" customWidth="1"/>
    <col min="6147" max="6147" width="31.140625" style="36" customWidth="1"/>
    <col min="6148" max="6148" width="7.7109375" style="36" customWidth="1"/>
    <col min="6149" max="6149" width="2.28515625" style="36" customWidth="1"/>
    <col min="6150" max="6150" width="11.7109375" style="36" customWidth="1"/>
    <col min="6151" max="6151" width="2.42578125" style="36" customWidth="1"/>
    <col min="6152" max="6152" width="11.7109375" style="36" customWidth="1"/>
    <col min="6153" max="6153" width="2.28515625" style="36" customWidth="1"/>
    <col min="6154" max="6154" width="10.85546875" style="36" customWidth="1"/>
    <col min="6155" max="6155" width="2.28515625" style="36" customWidth="1"/>
    <col min="6156" max="6156" width="11.140625" style="36" customWidth="1"/>
    <col min="6157" max="6157" width="1.85546875" style="36" customWidth="1"/>
    <col min="6158" max="6158" width="11" style="36" customWidth="1"/>
    <col min="6159" max="6159" width="0.85546875" style="36" customWidth="1"/>
    <col min="6160" max="6160" width="1.85546875" style="36" customWidth="1"/>
    <col min="6161" max="6161" width="11.85546875" style="36" bestFit="1" customWidth="1"/>
    <col min="6162" max="6162" width="15.140625" style="36" bestFit="1" customWidth="1"/>
    <col min="6163" max="6163" width="5" style="36" customWidth="1"/>
    <col min="6164" max="6164" width="10.28515625" style="36" bestFit="1" customWidth="1"/>
    <col min="6165" max="6165" width="5" style="36" customWidth="1"/>
    <col min="6166" max="6166" width="10.28515625" style="36" bestFit="1" customWidth="1"/>
    <col min="6167" max="6169" width="9" style="36"/>
    <col min="6170" max="6170" width="10.28515625" style="36" bestFit="1" customWidth="1"/>
    <col min="6171" max="6399" width="9" style="36"/>
    <col min="6400" max="6400" width="3.7109375" style="36" customWidth="1"/>
    <col min="6401" max="6401" width="4.85546875" style="36" customWidth="1"/>
    <col min="6402" max="6402" width="5.28515625" style="36" customWidth="1"/>
    <col min="6403" max="6403" width="31.140625" style="36" customWidth="1"/>
    <col min="6404" max="6404" width="7.7109375" style="36" customWidth="1"/>
    <col min="6405" max="6405" width="2.28515625" style="36" customWidth="1"/>
    <col min="6406" max="6406" width="11.7109375" style="36" customWidth="1"/>
    <col min="6407" max="6407" width="2.42578125" style="36" customWidth="1"/>
    <col min="6408" max="6408" width="11.7109375" style="36" customWidth="1"/>
    <col min="6409" max="6409" width="2.28515625" style="36" customWidth="1"/>
    <col min="6410" max="6410" width="10.85546875" style="36" customWidth="1"/>
    <col min="6411" max="6411" width="2.28515625" style="36" customWidth="1"/>
    <col min="6412" max="6412" width="11.140625" style="36" customWidth="1"/>
    <col min="6413" max="6413" width="1.85546875" style="36" customWidth="1"/>
    <col min="6414" max="6414" width="11" style="36" customWidth="1"/>
    <col min="6415" max="6415" width="0.85546875" style="36" customWidth="1"/>
    <col min="6416" max="6416" width="1.85546875" style="36" customWidth="1"/>
    <col min="6417" max="6417" width="11.85546875" style="36" bestFit="1" customWidth="1"/>
    <col min="6418" max="6418" width="15.140625" style="36" bestFit="1" customWidth="1"/>
    <col min="6419" max="6419" width="5" style="36" customWidth="1"/>
    <col min="6420" max="6420" width="10.28515625" style="36" bestFit="1" customWidth="1"/>
    <col min="6421" max="6421" width="5" style="36" customWidth="1"/>
    <col min="6422" max="6422" width="10.28515625" style="36" bestFit="1" customWidth="1"/>
    <col min="6423" max="6425" width="9" style="36"/>
    <col min="6426" max="6426" width="10.28515625" style="36" bestFit="1" customWidth="1"/>
    <col min="6427" max="6655" width="9" style="36"/>
    <col min="6656" max="6656" width="3.7109375" style="36" customWidth="1"/>
    <col min="6657" max="6657" width="4.85546875" style="36" customWidth="1"/>
    <col min="6658" max="6658" width="5.28515625" style="36" customWidth="1"/>
    <col min="6659" max="6659" width="31.140625" style="36" customWidth="1"/>
    <col min="6660" max="6660" width="7.7109375" style="36" customWidth="1"/>
    <col min="6661" max="6661" width="2.28515625" style="36" customWidth="1"/>
    <col min="6662" max="6662" width="11.7109375" style="36" customWidth="1"/>
    <col min="6663" max="6663" width="2.42578125" style="36" customWidth="1"/>
    <col min="6664" max="6664" width="11.7109375" style="36" customWidth="1"/>
    <col min="6665" max="6665" width="2.28515625" style="36" customWidth="1"/>
    <col min="6666" max="6666" width="10.85546875" style="36" customWidth="1"/>
    <col min="6667" max="6667" width="2.28515625" style="36" customWidth="1"/>
    <col min="6668" max="6668" width="11.140625" style="36" customWidth="1"/>
    <col min="6669" max="6669" width="1.85546875" style="36" customWidth="1"/>
    <col min="6670" max="6670" width="11" style="36" customWidth="1"/>
    <col min="6671" max="6671" width="0.85546875" style="36" customWidth="1"/>
    <col min="6672" max="6672" width="1.85546875" style="36" customWidth="1"/>
    <col min="6673" max="6673" width="11.85546875" style="36" bestFit="1" customWidth="1"/>
    <col min="6674" max="6674" width="15.140625" style="36" bestFit="1" customWidth="1"/>
    <col min="6675" max="6675" width="5" style="36" customWidth="1"/>
    <col min="6676" max="6676" width="10.28515625" style="36" bestFit="1" customWidth="1"/>
    <col min="6677" max="6677" width="5" style="36" customWidth="1"/>
    <col min="6678" max="6678" width="10.28515625" style="36" bestFit="1" customWidth="1"/>
    <col min="6679" max="6681" width="9" style="36"/>
    <col min="6682" max="6682" width="10.28515625" style="36" bestFit="1" customWidth="1"/>
    <col min="6683" max="6911" width="9" style="36"/>
    <col min="6912" max="6912" width="3.7109375" style="36" customWidth="1"/>
    <col min="6913" max="6913" width="4.85546875" style="36" customWidth="1"/>
    <col min="6914" max="6914" width="5.28515625" style="36" customWidth="1"/>
    <col min="6915" max="6915" width="31.140625" style="36" customWidth="1"/>
    <col min="6916" max="6916" width="7.7109375" style="36" customWidth="1"/>
    <col min="6917" max="6917" width="2.28515625" style="36" customWidth="1"/>
    <col min="6918" max="6918" width="11.7109375" style="36" customWidth="1"/>
    <col min="6919" max="6919" width="2.42578125" style="36" customWidth="1"/>
    <col min="6920" max="6920" width="11.7109375" style="36" customWidth="1"/>
    <col min="6921" max="6921" width="2.28515625" style="36" customWidth="1"/>
    <col min="6922" max="6922" width="10.85546875" style="36" customWidth="1"/>
    <col min="6923" max="6923" width="2.28515625" style="36" customWidth="1"/>
    <col min="6924" max="6924" width="11.140625" style="36" customWidth="1"/>
    <col min="6925" max="6925" width="1.85546875" style="36" customWidth="1"/>
    <col min="6926" max="6926" width="11" style="36" customWidth="1"/>
    <col min="6927" max="6927" width="0.85546875" style="36" customWidth="1"/>
    <col min="6928" max="6928" width="1.85546875" style="36" customWidth="1"/>
    <col min="6929" max="6929" width="11.85546875" style="36" bestFit="1" customWidth="1"/>
    <col min="6930" max="6930" width="15.140625" style="36" bestFit="1" customWidth="1"/>
    <col min="6931" max="6931" width="5" style="36" customWidth="1"/>
    <col min="6932" max="6932" width="10.28515625" style="36" bestFit="1" customWidth="1"/>
    <col min="6933" max="6933" width="5" style="36" customWidth="1"/>
    <col min="6934" max="6934" width="10.28515625" style="36" bestFit="1" customWidth="1"/>
    <col min="6935" max="6937" width="9" style="36"/>
    <col min="6938" max="6938" width="10.28515625" style="36" bestFit="1" customWidth="1"/>
    <col min="6939" max="7167" width="9" style="36"/>
    <col min="7168" max="7168" width="3.7109375" style="36" customWidth="1"/>
    <col min="7169" max="7169" width="4.85546875" style="36" customWidth="1"/>
    <col min="7170" max="7170" width="5.28515625" style="36" customWidth="1"/>
    <col min="7171" max="7171" width="31.140625" style="36" customWidth="1"/>
    <col min="7172" max="7172" width="7.7109375" style="36" customWidth="1"/>
    <col min="7173" max="7173" width="2.28515625" style="36" customWidth="1"/>
    <col min="7174" max="7174" width="11.7109375" style="36" customWidth="1"/>
    <col min="7175" max="7175" width="2.42578125" style="36" customWidth="1"/>
    <col min="7176" max="7176" width="11.7109375" style="36" customWidth="1"/>
    <col min="7177" max="7177" width="2.28515625" style="36" customWidth="1"/>
    <col min="7178" max="7178" width="10.85546875" style="36" customWidth="1"/>
    <col min="7179" max="7179" width="2.28515625" style="36" customWidth="1"/>
    <col min="7180" max="7180" width="11.140625" style="36" customWidth="1"/>
    <col min="7181" max="7181" width="1.85546875" style="36" customWidth="1"/>
    <col min="7182" max="7182" width="11" style="36" customWidth="1"/>
    <col min="7183" max="7183" width="0.85546875" style="36" customWidth="1"/>
    <col min="7184" max="7184" width="1.85546875" style="36" customWidth="1"/>
    <col min="7185" max="7185" width="11.85546875" style="36" bestFit="1" customWidth="1"/>
    <col min="7186" max="7186" width="15.140625" style="36" bestFit="1" customWidth="1"/>
    <col min="7187" max="7187" width="5" style="36" customWidth="1"/>
    <col min="7188" max="7188" width="10.28515625" style="36" bestFit="1" customWidth="1"/>
    <col min="7189" max="7189" width="5" style="36" customWidth="1"/>
    <col min="7190" max="7190" width="10.28515625" style="36" bestFit="1" customWidth="1"/>
    <col min="7191" max="7193" width="9" style="36"/>
    <col min="7194" max="7194" width="10.28515625" style="36" bestFit="1" customWidth="1"/>
    <col min="7195" max="7423" width="9" style="36"/>
    <col min="7424" max="7424" width="3.7109375" style="36" customWidth="1"/>
    <col min="7425" max="7425" width="4.85546875" style="36" customWidth="1"/>
    <col min="7426" max="7426" width="5.28515625" style="36" customWidth="1"/>
    <col min="7427" max="7427" width="31.140625" style="36" customWidth="1"/>
    <col min="7428" max="7428" width="7.7109375" style="36" customWidth="1"/>
    <col min="7429" max="7429" width="2.28515625" style="36" customWidth="1"/>
    <col min="7430" max="7430" width="11.7109375" style="36" customWidth="1"/>
    <col min="7431" max="7431" width="2.42578125" style="36" customWidth="1"/>
    <col min="7432" max="7432" width="11.7109375" style="36" customWidth="1"/>
    <col min="7433" max="7433" width="2.28515625" style="36" customWidth="1"/>
    <col min="7434" max="7434" width="10.85546875" style="36" customWidth="1"/>
    <col min="7435" max="7435" width="2.28515625" style="36" customWidth="1"/>
    <col min="7436" max="7436" width="11.140625" style="36" customWidth="1"/>
    <col min="7437" max="7437" width="1.85546875" style="36" customWidth="1"/>
    <col min="7438" max="7438" width="11" style="36" customWidth="1"/>
    <col min="7439" max="7439" width="0.85546875" style="36" customWidth="1"/>
    <col min="7440" max="7440" width="1.85546875" style="36" customWidth="1"/>
    <col min="7441" max="7441" width="11.85546875" style="36" bestFit="1" customWidth="1"/>
    <col min="7442" max="7442" width="15.140625" style="36" bestFit="1" customWidth="1"/>
    <col min="7443" max="7443" width="5" style="36" customWidth="1"/>
    <col min="7444" max="7444" width="10.28515625" style="36" bestFit="1" customWidth="1"/>
    <col min="7445" max="7445" width="5" style="36" customWidth="1"/>
    <col min="7446" max="7446" width="10.28515625" style="36" bestFit="1" customWidth="1"/>
    <col min="7447" max="7449" width="9" style="36"/>
    <col min="7450" max="7450" width="10.28515625" style="36" bestFit="1" customWidth="1"/>
    <col min="7451" max="7679" width="9" style="36"/>
    <col min="7680" max="7680" width="3.7109375" style="36" customWidth="1"/>
    <col min="7681" max="7681" width="4.85546875" style="36" customWidth="1"/>
    <col min="7682" max="7682" width="5.28515625" style="36" customWidth="1"/>
    <col min="7683" max="7683" width="31.140625" style="36" customWidth="1"/>
    <col min="7684" max="7684" width="7.7109375" style="36" customWidth="1"/>
    <col min="7685" max="7685" width="2.28515625" style="36" customWidth="1"/>
    <col min="7686" max="7686" width="11.7109375" style="36" customWidth="1"/>
    <col min="7687" max="7687" width="2.42578125" style="36" customWidth="1"/>
    <col min="7688" max="7688" width="11.7109375" style="36" customWidth="1"/>
    <col min="7689" max="7689" width="2.28515625" style="36" customWidth="1"/>
    <col min="7690" max="7690" width="10.85546875" style="36" customWidth="1"/>
    <col min="7691" max="7691" width="2.28515625" style="36" customWidth="1"/>
    <col min="7692" max="7692" width="11.140625" style="36" customWidth="1"/>
    <col min="7693" max="7693" width="1.85546875" style="36" customWidth="1"/>
    <col min="7694" max="7694" width="11" style="36" customWidth="1"/>
    <col min="7695" max="7695" width="0.85546875" style="36" customWidth="1"/>
    <col min="7696" max="7696" width="1.85546875" style="36" customWidth="1"/>
    <col min="7697" max="7697" width="11.85546875" style="36" bestFit="1" customWidth="1"/>
    <col min="7698" max="7698" width="15.140625" style="36" bestFit="1" customWidth="1"/>
    <col min="7699" max="7699" width="5" style="36" customWidth="1"/>
    <col min="7700" max="7700" width="10.28515625" style="36" bestFit="1" customWidth="1"/>
    <col min="7701" max="7701" width="5" style="36" customWidth="1"/>
    <col min="7702" max="7702" width="10.28515625" style="36" bestFit="1" customWidth="1"/>
    <col min="7703" max="7705" width="9" style="36"/>
    <col min="7706" max="7706" width="10.28515625" style="36" bestFit="1" customWidth="1"/>
    <col min="7707" max="7935" width="9" style="36"/>
    <col min="7936" max="7936" width="3.7109375" style="36" customWidth="1"/>
    <col min="7937" max="7937" width="4.85546875" style="36" customWidth="1"/>
    <col min="7938" max="7938" width="5.28515625" style="36" customWidth="1"/>
    <col min="7939" max="7939" width="31.140625" style="36" customWidth="1"/>
    <col min="7940" max="7940" width="7.7109375" style="36" customWidth="1"/>
    <col min="7941" max="7941" width="2.28515625" style="36" customWidth="1"/>
    <col min="7942" max="7942" width="11.7109375" style="36" customWidth="1"/>
    <col min="7943" max="7943" width="2.42578125" style="36" customWidth="1"/>
    <col min="7944" max="7944" width="11.7109375" style="36" customWidth="1"/>
    <col min="7945" max="7945" width="2.28515625" style="36" customWidth="1"/>
    <col min="7946" max="7946" width="10.85546875" style="36" customWidth="1"/>
    <col min="7947" max="7947" width="2.28515625" style="36" customWidth="1"/>
    <col min="7948" max="7948" width="11.140625" style="36" customWidth="1"/>
    <col min="7949" max="7949" width="1.85546875" style="36" customWidth="1"/>
    <col min="7950" max="7950" width="11" style="36" customWidth="1"/>
    <col min="7951" max="7951" width="0.85546875" style="36" customWidth="1"/>
    <col min="7952" max="7952" width="1.85546875" style="36" customWidth="1"/>
    <col min="7953" max="7953" width="11.85546875" style="36" bestFit="1" customWidth="1"/>
    <col min="7954" max="7954" width="15.140625" style="36" bestFit="1" customWidth="1"/>
    <col min="7955" max="7955" width="5" style="36" customWidth="1"/>
    <col min="7956" max="7956" width="10.28515625" style="36" bestFit="1" customWidth="1"/>
    <col min="7957" max="7957" width="5" style="36" customWidth="1"/>
    <col min="7958" max="7958" width="10.28515625" style="36" bestFit="1" customWidth="1"/>
    <col min="7959" max="7961" width="9" style="36"/>
    <col min="7962" max="7962" width="10.28515625" style="36" bestFit="1" customWidth="1"/>
    <col min="7963" max="8191" width="9" style="36"/>
    <col min="8192" max="8192" width="3.7109375" style="36" customWidth="1"/>
    <col min="8193" max="8193" width="4.85546875" style="36" customWidth="1"/>
    <col min="8194" max="8194" width="5.28515625" style="36" customWidth="1"/>
    <col min="8195" max="8195" width="31.140625" style="36" customWidth="1"/>
    <col min="8196" max="8196" width="7.7109375" style="36" customWidth="1"/>
    <col min="8197" max="8197" width="2.28515625" style="36" customWidth="1"/>
    <col min="8198" max="8198" width="11.7109375" style="36" customWidth="1"/>
    <col min="8199" max="8199" width="2.42578125" style="36" customWidth="1"/>
    <col min="8200" max="8200" width="11.7109375" style="36" customWidth="1"/>
    <col min="8201" max="8201" width="2.28515625" style="36" customWidth="1"/>
    <col min="8202" max="8202" width="10.85546875" style="36" customWidth="1"/>
    <col min="8203" max="8203" width="2.28515625" style="36" customWidth="1"/>
    <col min="8204" max="8204" width="11.140625" style="36" customWidth="1"/>
    <col min="8205" max="8205" width="1.85546875" style="36" customWidth="1"/>
    <col min="8206" max="8206" width="11" style="36" customWidth="1"/>
    <col min="8207" max="8207" width="0.85546875" style="36" customWidth="1"/>
    <col min="8208" max="8208" width="1.85546875" style="36" customWidth="1"/>
    <col min="8209" max="8209" width="11.85546875" style="36" bestFit="1" customWidth="1"/>
    <col min="8210" max="8210" width="15.140625" style="36" bestFit="1" customWidth="1"/>
    <col min="8211" max="8211" width="5" style="36" customWidth="1"/>
    <col min="8212" max="8212" width="10.28515625" style="36" bestFit="1" customWidth="1"/>
    <col min="8213" max="8213" width="5" style="36" customWidth="1"/>
    <col min="8214" max="8214" width="10.28515625" style="36" bestFit="1" customWidth="1"/>
    <col min="8215" max="8217" width="9" style="36"/>
    <col min="8218" max="8218" width="10.28515625" style="36" bestFit="1" customWidth="1"/>
    <col min="8219" max="8447" width="9" style="36"/>
    <col min="8448" max="8448" width="3.7109375" style="36" customWidth="1"/>
    <col min="8449" max="8449" width="4.85546875" style="36" customWidth="1"/>
    <col min="8450" max="8450" width="5.28515625" style="36" customWidth="1"/>
    <col min="8451" max="8451" width="31.140625" style="36" customWidth="1"/>
    <col min="8452" max="8452" width="7.7109375" style="36" customWidth="1"/>
    <col min="8453" max="8453" width="2.28515625" style="36" customWidth="1"/>
    <col min="8454" max="8454" width="11.7109375" style="36" customWidth="1"/>
    <col min="8455" max="8455" width="2.42578125" style="36" customWidth="1"/>
    <col min="8456" max="8456" width="11.7109375" style="36" customWidth="1"/>
    <col min="8457" max="8457" width="2.28515625" style="36" customWidth="1"/>
    <col min="8458" max="8458" width="10.85546875" style="36" customWidth="1"/>
    <col min="8459" max="8459" width="2.28515625" style="36" customWidth="1"/>
    <col min="8460" max="8460" width="11.140625" style="36" customWidth="1"/>
    <col min="8461" max="8461" width="1.85546875" style="36" customWidth="1"/>
    <col min="8462" max="8462" width="11" style="36" customWidth="1"/>
    <col min="8463" max="8463" width="0.85546875" style="36" customWidth="1"/>
    <col min="8464" max="8464" width="1.85546875" style="36" customWidth="1"/>
    <col min="8465" max="8465" width="11.85546875" style="36" bestFit="1" customWidth="1"/>
    <col min="8466" max="8466" width="15.140625" style="36" bestFit="1" customWidth="1"/>
    <col min="8467" max="8467" width="5" style="36" customWidth="1"/>
    <col min="8468" max="8468" width="10.28515625" style="36" bestFit="1" customWidth="1"/>
    <col min="8469" max="8469" width="5" style="36" customWidth="1"/>
    <col min="8470" max="8470" width="10.28515625" style="36" bestFit="1" customWidth="1"/>
    <col min="8471" max="8473" width="9" style="36"/>
    <col min="8474" max="8474" width="10.28515625" style="36" bestFit="1" customWidth="1"/>
    <col min="8475" max="8703" width="9" style="36"/>
    <col min="8704" max="8704" width="3.7109375" style="36" customWidth="1"/>
    <col min="8705" max="8705" width="4.85546875" style="36" customWidth="1"/>
    <col min="8706" max="8706" width="5.28515625" style="36" customWidth="1"/>
    <col min="8707" max="8707" width="31.140625" style="36" customWidth="1"/>
    <col min="8708" max="8708" width="7.7109375" style="36" customWidth="1"/>
    <col min="8709" max="8709" width="2.28515625" style="36" customWidth="1"/>
    <col min="8710" max="8710" width="11.7109375" style="36" customWidth="1"/>
    <col min="8711" max="8711" width="2.42578125" style="36" customWidth="1"/>
    <col min="8712" max="8712" width="11.7109375" style="36" customWidth="1"/>
    <col min="8713" max="8713" width="2.28515625" style="36" customWidth="1"/>
    <col min="8714" max="8714" width="10.85546875" style="36" customWidth="1"/>
    <col min="8715" max="8715" width="2.28515625" style="36" customWidth="1"/>
    <col min="8716" max="8716" width="11.140625" style="36" customWidth="1"/>
    <col min="8717" max="8717" width="1.85546875" style="36" customWidth="1"/>
    <col min="8718" max="8718" width="11" style="36" customWidth="1"/>
    <col min="8719" max="8719" width="0.85546875" style="36" customWidth="1"/>
    <col min="8720" max="8720" width="1.85546875" style="36" customWidth="1"/>
    <col min="8721" max="8721" width="11.85546875" style="36" bestFit="1" customWidth="1"/>
    <col min="8722" max="8722" width="15.140625" style="36" bestFit="1" customWidth="1"/>
    <col min="8723" max="8723" width="5" style="36" customWidth="1"/>
    <col min="8724" max="8724" width="10.28515625" style="36" bestFit="1" customWidth="1"/>
    <col min="8725" max="8725" width="5" style="36" customWidth="1"/>
    <col min="8726" max="8726" width="10.28515625" style="36" bestFit="1" customWidth="1"/>
    <col min="8727" max="8729" width="9" style="36"/>
    <col min="8730" max="8730" width="10.28515625" style="36" bestFit="1" customWidth="1"/>
    <col min="8731" max="8959" width="9" style="36"/>
    <col min="8960" max="8960" width="3.7109375" style="36" customWidth="1"/>
    <col min="8961" max="8961" width="4.85546875" style="36" customWidth="1"/>
    <col min="8962" max="8962" width="5.28515625" style="36" customWidth="1"/>
    <col min="8963" max="8963" width="31.140625" style="36" customWidth="1"/>
    <col min="8964" max="8964" width="7.7109375" style="36" customWidth="1"/>
    <col min="8965" max="8965" width="2.28515625" style="36" customWidth="1"/>
    <col min="8966" max="8966" width="11.7109375" style="36" customWidth="1"/>
    <col min="8967" max="8967" width="2.42578125" style="36" customWidth="1"/>
    <col min="8968" max="8968" width="11.7109375" style="36" customWidth="1"/>
    <col min="8969" max="8969" width="2.28515625" style="36" customWidth="1"/>
    <col min="8970" max="8970" width="10.85546875" style="36" customWidth="1"/>
    <col min="8971" max="8971" width="2.28515625" style="36" customWidth="1"/>
    <col min="8972" max="8972" width="11.140625" style="36" customWidth="1"/>
    <col min="8973" max="8973" width="1.85546875" style="36" customWidth="1"/>
    <col min="8974" max="8974" width="11" style="36" customWidth="1"/>
    <col min="8975" max="8975" width="0.85546875" style="36" customWidth="1"/>
    <col min="8976" max="8976" width="1.85546875" style="36" customWidth="1"/>
    <col min="8977" max="8977" width="11.85546875" style="36" bestFit="1" customWidth="1"/>
    <col min="8978" max="8978" width="15.140625" style="36" bestFit="1" customWidth="1"/>
    <col min="8979" max="8979" width="5" style="36" customWidth="1"/>
    <col min="8980" max="8980" width="10.28515625" style="36" bestFit="1" customWidth="1"/>
    <col min="8981" max="8981" width="5" style="36" customWidth="1"/>
    <col min="8982" max="8982" width="10.28515625" style="36" bestFit="1" customWidth="1"/>
    <col min="8983" max="8985" width="9" style="36"/>
    <col min="8986" max="8986" width="10.28515625" style="36" bestFit="1" customWidth="1"/>
    <col min="8987" max="9215" width="9" style="36"/>
    <col min="9216" max="9216" width="3.7109375" style="36" customWidth="1"/>
    <col min="9217" max="9217" width="4.85546875" style="36" customWidth="1"/>
    <col min="9218" max="9218" width="5.28515625" style="36" customWidth="1"/>
    <col min="9219" max="9219" width="31.140625" style="36" customWidth="1"/>
    <col min="9220" max="9220" width="7.7109375" style="36" customWidth="1"/>
    <col min="9221" max="9221" width="2.28515625" style="36" customWidth="1"/>
    <col min="9222" max="9222" width="11.7109375" style="36" customWidth="1"/>
    <col min="9223" max="9223" width="2.42578125" style="36" customWidth="1"/>
    <col min="9224" max="9224" width="11.7109375" style="36" customWidth="1"/>
    <col min="9225" max="9225" width="2.28515625" style="36" customWidth="1"/>
    <col min="9226" max="9226" width="10.85546875" style="36" customWidth="1"/>
    <col min="9227" max="9227" width="2.28515625" style="36" customWidth="1"/>
    <col min="9228" max="9228" width="11.140625" style="36" customWidth="1"/>
    <col min="9229" max="9229" width="1.85546875" style="36" customWidth="1"/>
    <col min="9230" max="9230" width="11" style="36" customWidth="1"/>
    <col min="9231" max="9231" width="0.85546875" style="36" customWidth="1"/>
    <col min="9232" max="9232" width="1.85546875" style="36" customWidth="1"/>
    <col min="9233" max="9233" width="11.85546875" style="36" bestFit="1" customWidth="1"/>
    <col min="9234" max="9234" width="15.140625" style="36" bestFit="1" customWidth="1"/>
    <col min="9235" max="9235" width="5" style="36" customWidth="1"/>
    <col min="9236" max="9236" width="10.28515625" style="36" bestFit="1" customWidth="1"/>
    <col min="9237" max="9237" width="5" style="36" customWidth="1"/>
    <col min="9238" max="9238" width="10.28515625" style="36" bestFit="1" customWidth="1"/>
    <col min="9239" max="9241" width="9" style="36"/>
    <col min="9242" max="9242" width="10.28515625" style="36" bestFit="1" customWidth="1"/>
    <col min="9243" max="9471" width="9" style="36"/>
    <col min="9472" max="9472" width="3.7109375" style="36" customWidth="1"/>
    <col min="9473" max="9473" width="4.85546875" style="36" customWidth="1"/>
    <col min="9474" max="9474" width="5.28515625" style="36" customWidth="1"/>
    <col min="9475" max="9475" width="31.140625" style="36" customWidth="1"/>
    <col min="9476" max="9476" width="7.7109375" style="36" customWidth="1"/>
    <col min="9477" max="9477" width="2.28515625" style="36" customWidth="1"/>
    <col min="9478" max="9478" width="11.7109375" style="36" customWidth="1"/>
    <col min="9479" max="9479" width="2.42578125" style="36" customWidth="1"/>
    <col min="9480" max="9480" width="11.7109375" style="36" customWidth="1"/>
    <col min="9481" max="9481" width="2.28515625" style="36" customWidth="1"/>
    <col min="9482" max="9482" width="10.85546875" style="36" customWidth="1"/>
    <col min="9483" max="9483" width="2.28515625" style="36" customWidth="1"/>
    <col min="9484" max="9484" width="11.140625" style="36" customWidth="1"/>
    <col min="9485" max="9485" width="1.85546875" style="36" customWidth="1"/>
    <col min="9486" max="9486" width="11" style="36" customWidth="1"/>
    <col min="9487" max="9487" width="0.85546875" style="36" customWidth="1"/>
    <col min="9488" max="9488" width="1.85546875" style="36" customWidth="1"/>
    <col min="9489" max="9489" width="11.85546875" style="36" bestFit="1" customWidth="1"/>
    <col min="9490" max="9490" width="15.140625" style="36" bestFit="1" customWidth="1"/>
    <col min="9491" max="9491" width="5" style="36" customWidth="1"/>
    <col min="9492" max="9492" width="10.28515625" style="36" bestFit="1" customWidth="1"/>
    <col min="9493" max="9493" width="5" style="36" customWidth="1"/>
    <col min="9494" max="9494" width="10.28515625" style="36" bestFit="1" customWidth="1"/>
    <col min="9495" max="9497" width="9" style="36"/>
    <col min="9498" max="9498" width="10.28515625" style="36" bestFit="1" customWidth="1"/>
    <col min="9499" max="9727" width="9" style="36"/>
    <col min="9728" max="9728" width="3.7109375" style="36" customWidth="1"/>
    <col min="9729" max="9729" width="4.85546875" style="36" customWidth="1"/>
    <col min="9730" max="9730" width="5.28515625" style="36" customWidth="1"/>
    <col min="9731" max="9731" width="31.140625" style="36" customWidth="1"/>
    <col min="9732" max="9732" width="7.7109375" style="36" customWidth="1"/>
    <col min="9733" max="9733" width="2.28515625" style="36" customWidth="1"/>
    <col min="9734" max="9734" width="11.7109375" style="36" customWidth="1"/>
    <col min="9735" max="9735" width="2.42578125" style="36" customWidth="1"/>
    <col min="9736" max="9736" width="11.7109375" style="36" customWidth="1"/>
    <col min="9737" max="9737" width="2.28515625" style="36" customWidth="1"/>
    <col min="9738" max="9738" width="10.85546875" style="36" customWidth="1"/>
    <col min="9739" max="9739" width="2.28515625" style="36" customWidth="1"/>
    <col min="9740" max="9740" width="11.140625" style="36" customWidth="1"/>
    <col min="9741" max="9741" width="1.85546875" style="36" customWidth="1"/>
    <col min="9742" max="9742" width="11" style="36" customWidth="1"/>
    <col min="9743" max="9743" width="0.85546875" style="36" customWidth="1"/>
    <col min="9744" max="9744" width="1.85546875" style="36" customWidth="1"/>
    <col min="9745" max="9745" width="11.85546875" style="36" bestFit="1" customWidth="1"/>
    <col min="9746" max="9746" width="15.140625" style="36" bestFit="1" customWidth="1"/>
    <col min="9747" max="9747" width="5" style="36" customWidth="1"/>
    <col min="9748" max="9748" width="10.28515625" style="36" bestFit="1" customWidth="1"/>
    <col min="9749" max="9749" width="5" style="36" customWidth="1"/>
    <col min="9750" max="9750" width="10.28515625" style="36" bestFit="1" customWidth="1"/>
    <col min="9751" max="9753" width="9" style="36"/>
    <col min="9754" max="9754" width="10.28515625" style="36" bestFit="1" customWidth="1"/>
    <col min="9755" max="9983" width="9" style="36"/>
    <col min="9984" max="9984" width="3.7109375" style="36" customWidth="1"/>
    <col min="9985" max="9985" width="4.85546875" style="36" customWidth="1"/>
    <col min="9986" max="9986" width="5.28515625" style="36" customWidth="1"/>
    <col min="9987" max="9987" width="31.140625" style="36" customWidth="1"/>
    <col min="9988" max="9988" width="7.7109375" style="36" customWidth="1"/>
    <col min="9989" max="9989" width="2.28515625" style="36" customWidth="1"/>
    <col min="9990" max="9990" width="11.7109375" style="36" customWidth="1"/>
    <col min="9991" max="9991" width="2.42578125" style="36" customWidth="1"/>
    <col min="9992" max="9992" width="11.7109375" style="36" customWidth="1"/>
    <col min="9993" max="9993" width="2.28515625" style="36" customWidth="1"/>
    <col min="9994" max="9994" width="10.85546875" style="36" customWidth="1"/>
    <col min="9995" max="9995" width="2.28515625" style="36" customWidth="1"/>
    <col min="9996" max="9996" width="11.140625" style="36" customWidth="1"/>
    <col min="9997" max="9997" width="1.85546875" style="36" customWidth="1"/>
    <col min="9998" max="9998" width="11" style="36" customWidth="1"/>
    <col min="9999" max="9999" width="0.85546875" style="36" customWidth="1"/>
    <col min="10000" max="10000" width="1.85546875" style="36" customWidth="1"/>
    <col min="10001" max="10001" width="11.85546875" style="36" bestFit="1" customWidth="1"/>
    <col min="10002" max="10002" width="15.140625" style="36" bestFit="1" customWidth="1"/>
    <col min="10003" max="10003" width="5" style="36" customWidth="1"/>
    <col min="10004" max="10004" width="10.28515625" style="36" bestFit="1" customWidth="1"/>
    <col min="10005" max="10005" width="5" style="36" customWidth="1"/>
    <col min="10006" max="10006" width="10.28515625" style="36" bestFit="1" customWidth="1"/>
    <col min="10007" max="10009" width="9" style="36"/>
    <col min="10010" max="10010" width="10.28515625" style="36" bestFit="1" customWidth="1"/>
    <col min="10011" max="10239" width="9" style="36"/>
    <col min="10240" max="10240" width="3.7109375" style="36" customWidth="1"/>
    <col min="10241" max="10241" width="4.85546875" style="36" customWidth="1"/>
    <col min="10242" max="10242" width="5.28515625" style="36" customWidth="1"/>
    <col min="10243" max="10243" width="31.140625" style="36" customWidth="1"/>
    <col min="10244" max="10244" width="7.7109375" style="36" customWidth="1"/>
    <col min="10245" max="10245" width="2.28515625" style="36" customWidth="1"/>
    <col min="10246" max="10246" width="11.7109375" style="36" customWidth="1"/>
    <col min="10247" max="10247" width="2.42578125" style="36" customWidth="1"/>
    <col min="10248" max="10248" width="11.7109375" style="36" customWidth="1"/>
    <col min="10249" max="10249" width="2.28515625" style="36" customWidth="1"/>
    <col min="10250" max="10250" width="10.85546875" style="36" customWidth="1"/>
    <col min="10251" max="10251" width="2.28515625" style="36" customWidth="1"/>
    <col min="10252" max="10252" width="11.140625" style="36" customWidth="1"/>
    <col min="10253" max="10253" width="1.85546875" style="36" customWidth="1"/>
    <col min="10254" max="10254" width="11" style="36" customWidth="1"/>
    <col min="10255" max="10255" width="0.85546875" style="36" customWidth="1"/>
    <col min="10256" max="10256" width="1.85546875" style="36" customWidth="1"/>
    <col min="10257" max="10257" width="11.85546875" style="36" bestFit="1" customWidth="1"/>
    <col min="10258" max="10258" width="15.140625" style="36" bestFit="1" customWidth="1"/>
    <col min="10259" max="10259" width="5" style="36" customWidth="1"/>
    <col min="10260" max="10260" width="10.28515625" style="36" bestFit="1" customWidth="1"/>
    <col min="10261" max="10261" width="5" style="36" customWidth="1"/>
    <col min="10262" max="10262" width="10.28515625" style="36" bestFit="1" customWidth="1"/>
    <col min="10263" max="10265" width="9" style="36"/>
    <col min="10266" max="10266" width="10.28515625" style="36" bestFit="1" customWidth="1"/>
    <col min="10267" max="10495" width="9" style="36"/>
    <col min="10496" max="10496" width="3.7109375" style="36" customWidth="1"/>
    <col min="10497" max="10497" width="4.85546875" style="36" customWidth="1"/>
    <col min="10498" max="10498" width="5.28515625" style="36" customWidth="1"/>
    <col min="10499" max="10499" width="31.140625" style="36" customWidth="1"/>
    <col min="10500" max="10500" width="7.7109375" style="36" customWidth="1"/>
    <col min="10501" max="10501" width="2.28515625" style="36" customWidth="1"/>
    <col min="10502" max="10502" width="11.7109375" style="36" customWidth="1"/>
    <col min="10503" max="10503" width="2.42578125" style="36" customWidth="1"/>
    <col min="10504" max="10504" width="11.7109375" style="36" customWidth="1"/>
    <col min="10505" max="10505" width="2.28515625" style="36" customWidth="1"/>
    <col min="10506" max="10506" width="10.85546875" style="36" customWidth="1"/>
    <col min="10507" max="10507" width="2.28515625" style="36" customWidth="1"/>
    <col min="10508" max="10508" width="11.140625" style="36" customWidth="1"/>
    <col min="10509" max="10509" width="1.85546875" style="36" customWidth="1"/>
    <col min="10510" max="10510" width="11" style="36" customWidth="1"/>
    <col min="10511" max="10511" width="0.85546875" style="36" customWidth="1"/>
    <col min="10512" max="10512" width="1.85546875" style="36" customWidth="1"/>
    <col min="10513" max="10513" width="11.85546875" style="36" bestFit="1" customWidth="1"/>
    <col min="10514" max="10514" width="15.140625" style="36" bestFit="1" customWidth="1"/>
    <col min="10515" max="10515" width="5" style="36" customWidth="1"/>
    <col min="10516" max="10516" width="10.28515625" style="36" bestFit="1" customWidth="1"/>
    <col min="10517" max="10517" width="5" style="36" customWidth="1"/>
    <col min="10518" max="10518" width="10.28515625" style="36" bestFit="1" customWidth="1"/>
    <col min="10519" max="10521" width="9" style="36"/>
    <col min="10522" max="10522" width="10.28515625" style="36" bestFit="1" customWidth="1"/>
    <col min="10523" max="10751" width="9" style="36"/>
    <col min="10752" max="10752" width="3.7109375" style="36" customWidth="1"/>
    <col min="10753" max="10753" width="4.85546875" style="36" customWidth="1"/>
    <col min="10754" max="10754" width="5.28515625" style="36" customWidth="1"/>
    <col min="10755" max="10755" width="31.140625" style="36" customWidth="1"/>
    <col min="10756" max="10756" width="7.7109375" style="36" customWidth="1"/>
    <col min="10757" max="10757" width="2.28515625" style="36" customWidth="1"/>
    <col min="10758" max="10758" width="11.7109375" style="36" customWidth="1"/>
    <col min="10759" max="10759" width="2.42578125" style="36" customWidth="1"/>
    <col min="10760" max="10760" width="11.7109375" style="36" customWidth="1"/>
    <col min="10761" max="10761" width="2.28515625" style="36" customWidth="1"/>
    <col min="10762" max="10762" width="10.85546875" style="36" customWidth="1"/>
    <col min="10763" max="10763" width="2.28515625" style="36" customWidth="1"/>
    <col min="10764" max="10764" width="11.140625" style="36" customWidth="1"/>
    <col min="10765" max="10765" width="1.85546875" style="36" customWidth="1"/>
    <col min="10766" max="10766" width="11" style="36" customWidth="1"/>
    <col min="10767" max="10767" width="0.85546875" style="36" customWidth="1"/>
    <col min="10768" max="10768" width="1.85546875" style="36" customWidth="1"/>
    <col min="10769" max="10769" width="11.85546875" style="36" bestFit="1" customWidth="1"/>
    <col min="10770" max="10770" width="15.140625" style="36" bestFit="1" customWidth="1"/>
    <col min="10771" max="10771" width="5" style="36" customWidth="1"/>
    <col min="10772" max="10772" width="10.28515625" style="36" bestFit="1" customWidth="1"/>
    <col min="10773" max="10773" width="5" style="36" customWidth="1"/>
    <col min="10774" max="10774" width="10.28515625" style="36" bestFit="1" customWidth="1"/>
    <col min="10775" max="10777" width="9" style="36"/>
    <col min="10778" max="10778" width="10.28515625" style="36" bestFit="1" customWidth="1"/>
    <col min="10779" max="11007" width="9" style="36"/>
    <col min="11008" max="11008" width="3.7109375" style="36" customWidth="1"/>
    <col min="11009" max="11009" width="4.85546875" style="36" customWidth="1"/>
    <col min="11010" max="11010" width="5.28515625" style="36" customWidth="1"/>
    <col min="11011" max="11011" width="31.140625" style="36" customWidth="1"/>
    <col min="11012" max="11012" width="7.7109375" style="36" customWidth="1"/>
    <col min="11013" max="11013" width="2.28515625" style="36" customWidth="1"/>
    <col min="11014" max="11014" width="11.7109375" style="36" customWidth="1"/>
    <col min="11015" max="11015" width="2.42578125" style="36" customWidth="1"/>
    <col min="11016" max="11016" width="11.7109375" style="36" customWidth="1"/>
    <col min="11017" max="11017" width="2.28515625" style="36" customWidth="1"/>
    <col min="11018" max="11018" width="10.85546875" style="36" customWidth="1"/>
    <col min="11019" max="11019" width="2.28515625" style="36" customWidth="1"/>
    <col min="11020" max="11020" width="11.140625" style="36" customWidth="1"/>
    <col min="11021" max="11021" width="1.85546875" style="36" customWidth="1"/>
    <col min="11022" max="11022" width="11" style="36" customWidth="1"/>
    <col min="11023" max="11023" width="0.85546875" style="36" customWidth="1"/>
    <col min="11024" max="11024" width="1.85546875" style="36" customWidth="1"/>
    <col min="11025" max="11025" width="11.85546875" style="36" bestFit="1" customWidth="1"/>
    <col min="11026" max="11026" width="15.140625" style="36" bestFit="1" customWidth="1"/>
    <col min="11027" max="11027" width="5" style="36" customWidth="1"/>
    <col min="11028" max="11028" width="10.28515625" style="36" bestFit="1" customWidth="1"/>
    <col min="11029" max="11029" width="5" style="36" customWidth="1"/>
    <col min="11030" max="11030" width="10.28515625" style="36" bestFit="1" customWidth="1"/>
    <col min="11031" max="11033" width="9" style="36"/>
    <col min="11034" max="11034" width="10.28515625" style="36" bestFit="1" customWidth="1"/>
    <col min="11035" max="11263" width="9" style="36"/>
    <col min="11264" max="11264" width="3.7109375" style="36" customWidth="1"/>
    <col min="11265" max="11265" width="4.85546875" style="36" customWidth="1"/>
    <col min="11266" max="11266" width="5.28515625" style="36" customWidth="1"/>
    <col min="11267" max="11267" width="31.140625" style="36" customWidth="1"/>
    <col min="11268" max="11268" width="7.7109375" style="36" customWidth="1"/>
    <col min="11269" max="11269" width="2.28515625" style="36" customWidth="1"/>
    <col min="11270" max="11270" width="11.7109375" style="36" customWidth="1"/>
    <col min="11271" max="11271" width="2.42578125" style="36" customWidth="1"/>
    <col min="11272" max="11272" width="11.7109375" style="36" customWidth="1"/>
    <col min="11273" max="11273" width="2.28515625" style="36" customWidth="1"/>
    <col min="11274" max="11274" width="10.85546875" style="36" customWidth="1"/>
    <col min="11275" max="11275" width="2.28515625" style="36" customWidth="1"/>
    <col min="11276" max="11276" width="11.140625" style="36" customWidth="1"/>
    <col min="11277" max="11277" width="1.85546875" style="36" customWidth="1"/>
    <col min="11278" max="11278" width="11" style="36" customWidth="1"/>
    <col min="11279" max="11279" width="0.85546875" style="36" customWidth="1"/>
    <col min="11280" max="11280" width="1.85546875" style="36" customWidth="1"/>
    <col min="11281" max="11281" width="11.85546875" style="36" bestFit="1" customWidth="1"/>
    <col min="11282" max="11282" width="15.140625" style="36" bestFit="1" customWidth="1"/>
    <col min="11283" max="11283" width="5" style="36" customWidth="1"/>
    <col min="11284" max="11284" width="10.28515625" style="36" bestFit="1" customWidth="1"/>
    <col min="11285" max="11285" width="5" style="36" customWidth="1"/>
    <col min="11286" max="11286" width="10.28515625" style="36" bestFit="1" customWidth="1"/>
    <col min="11287" max="11289" width="9" style="36"/>
    <col min="11290" max="11290" width="10.28515625" style="36" bestFit="1" customWidth="1"/>
    <col min="11291" max="11519" width="9" style="36"/>
    <col min="11520" max="11520" width="3.7109375" style="36" customWidth="1"/>
    <col min="11521" max="11521" width="4.85546875" style="36" customWidth="1"/>
    <col min="11522" max="11522" width="5.28515625" style="36" customWidth="1"/>
    <col min="11523" max="11523" width="31.140625" style="36" customWidth="1"/>
    <col min="11524" max="11524" width="7.7109375" style="36" customWidth="1"/>
    <col min="11525" max="11525" width="2.28515625" style="36" customWidth="1"/>
    <col min="11526" max="11526" width="11.7109375" style="36" customWidth="1"/>
    <col min="11527" max="11527" width="2.42578125" style="36" customWidth="1"/>
    <col min="11528" max="11528" width="11.7109375" style="36" customWidth="1"/>
    <col min="11529" max="11529" width="2.28515625" style="36" customWidth="1"/>
    <col min="11530" max="11530" width="10.85546875" style="36" customWidth="1"/>
    <col min="11531" max="11531" width="2.28515625" style="36" customWidth="1"/>
    <col min="11532" max="11532" width="11.140625" style="36" customWidth="1"/>
    <col min="11533" max="11533" width="1.85546875" style="36" customWidth="1"/>
    <col min="11534" max="11534" width="11" style="36" customWidth="1"/>
    <col min="11535" max="11535" width="0.85546875" style="36" customWidth="1"/>
    <col min="11536" max="11536" width="1.85546875" style="36" customWidth="1"/>
    <col min="11537" max="11537" width="11.85546875" style="36" bestFit="1" customWidth="1"/>
    <col min="11538" max="11538" width="15.140625" style="36" bestFit="1" customWidth="1"/>
    <col min="11539" max="11539" width="5" style="36" customWidth="1"/>
    <col min="11540" max="11540" width="10.28515625" style="36" bestFit="1" customWidth="1"/>
    <col min="11541" max="11541" width="5" style="36" customWidth="1"/>
    <col min="11542" max="11542" width="10.28515625" style="36" bestFit="1" customWidth="1"/>
    <col min="11543" max="11545" width="9" style="36"/>
    <col min="11546" max="11546" width="10.28515625" style="36" bestFit="1" customWidth="1"/>
    <col min="11547" max="11775" width="9" style="36"/>
    <col min="11776" max="11776" width="3.7109375" style="36" customWidth="1"/>
    <col min="11777" max="11777" width="4.85546875" style="36" customWidth="1"/>
    <col min="11778" max="11778" width="5.28515625" style="36" customWidth="1"/>
    <col min="11779" max="11779" width="31.140625" style="36" customWidth="1"/>
    <col min="11780" max="11780" width="7.7109375" style="36" customWidth="1"/>
    <col min="11781" max="11781" width="2.28515625" style="36" customWidth="1"/>
    <col min="11782" max="11782" width="11.7109375" style="36" customWidth="1"/>
    <col min="11783" max="11783" width="2.42578125" style="36" customWidth="1"/>
    <col min="11784" max="11784" width="11.7109375" style="36" customWidth="1"/>
    <col min="11785" max="11785" width="2.28515625" style="36" customWidth="1"/>
    <col min="11786" max="11786" width="10.85546875" style="36" customWidth="1"/>
    <col min="11787" max="11787" width="2.28515625" style="36" customWidth="1"/>
    <col min="11788" max="11788" width="11.140625" style="36" customWidth="1"/>
    <col min="11789" max="11789" width="1.85546875" style="36" customWidth="1"/>
    <col min="11790" max="11790" width="11" style="36" customWidth="1"/>
    <col min="11791" max="11791" width="0.85546875" style="36" customWidth="1"/>
    <col min="11792" max="11792" width="1.85546875" style="36" customWidth="1"/>
    <col min="11793" max="11793" width="11.85546875" style="36" bestFit="1" customWidth="1"/>
    <col min="11794" max="11794" width="15.140625" style="36" bestFit="1" customWidth="1"/>
    <col min="11795" max="11795" width="5" style="36" customWidth="1"/>
    <col min="11796" max="11796" width="10.28515625" style="36" bestFit="1" customWidth="1"/>
    <col min="11797" max="11797" width="5" style="36" customWidth="1"/>
    <col min="11798" max="11798" width="10.28515625" style="36" bestFit="1" customWidth="1"/>
    <col min="11799" max="11801" width="9" style="36"/>
    <col min="11802" max="11802" width="10.28515625" style="36" bestFit="1" customWidth="1"/>
    <col min="11803" max="12031" width="9" style="36"/>
    <col min="12032" max="12032" width="3.7109375" style="36" customWidth="1"/>
    <col min="12033" max="12033" width="4.85546875" style="36" customWidth="1"/>
    <col min="12034" max="12034" width="5.28515625" style="36" customWidth="1"/>
    <col min="12035" max="12035" width="31.140625" style="36" customWidth="1"/>
    <col min="12036" max="12036" width="7.7109375" style="36" customWidth="1"/>
    <col min="12037" max="12037" width="2.28515625" style="36" customWidth="1"/>
    <col min="12038" max="12038" width="11.7109375" style="36" customWidth="1"/>
    <col min="12039" max="12039" width="2.42578125" style="36" customWidth="1"/>
    <col min="12040" max="12040" width="11.7109375" style="36" customWidth="1"/>
    <col min="12041" max="12041" width="2.28515625" style="36" customWidth="1"/>
    <col min="12042" max="12042" width="10.85546875" style="36" customWidth="1"/>
    <col min="12043" max="12043" width="2.28515625" style="36" customWidth="1"/>
    <col min="12044" max="12044" width="11.140625" style="36" customWidth="1"/>
    <col min="12045" max="12045" width="1.85546875" style="36" customWidth="1"/>
    <col min="12046" max="12046" width="11" style="36" customWidth="1"/>
    <col min="12047" max="12047" width="0.85546875" style="36" customWidth="1"/>
    <col min="12048" max="12048" width="1.85546875" style="36" customWidth="1"/>
    <col min="12049" max="12049" width="11.85546875" style="36" bestFit="1" customWidth="1"/>
    <col min="12050" max="12050" width="15.140625" style="36" bestFit="1" customWidth="1"/>
    <col min="12051" max="12051" width="5" style="36" customWidth="1"/>
    <col min="12052" max="12052" width="10.28515625" style="36" bestFit="1" customWidth="1"/>
    <col min="12053" max="12053" width="5" style="36" customWidth="1"/>
    <col min="12054" max="12054" width="10.28515625" style="36" bestFit="1" customWidth="1"/>
    <col min="12055" max="12057" width="9" style="36"/>
    <col min="12058" max="12058" width="10.28515625" style="36" bestFit="1" customWidth="1"/>
    <col min="12059" max="12287" width="9" style="36"/>
    <col min="12288" max="12288" width="3.7109375" style="36" customWidth="1"/>
    <col min="12289" max="12289" width="4.85546875" style="36" customWidth="1"/>
    <col min="12290" max="12290" width="5.28515625" style="36" customWidth="1"/>
    <col min="12291" max="12291" width="31.140625" style="36" customWidth="1"/>
    <col min="12292" max="12292" width="7.7109375" style="36" customWidth="1"/>
    <col min="12293" max="12293" width="2.28515625" style="36" customWidth="1"/>
    <col min="12294" max="12294" width="11.7109375" style="36" customWidth="1"/>
    <col min="12295" max="12295" width="2.42578125" style="36" customWidth="1"/>
    <col min="12296" max="12296" width="11.7109375" style="36" customWidth="1"/>
    <col min="12297" max="12297" width="2.28515625" style="36" customWidth="1"/>
    <col min="12298" max="12298" width="10.85546875" style="36" customWidth="1"/>
    <col min="12299" max="12299" width="2.28515625" style="36" customWidth="1"/>
    <col min="12300" max="12300" width="11.140625" style="36" customWidth="1"/>
    <col min="12301" max="12301" width="1.85546875" style="36" customWidth="1"/>
    <col min="12302" max="12302" width="11" style="36" customWidth="1"/>
    <col min="12303" max="12303" width="0.85546875" style="36" customWidth="1"/>
    <col min="12304" max="12304" width="1.85546875" style="36" customWidth="1"/>
    <col min="12305" max="12305" width="11.85546875" style="36" bestFit="1" customWidth="1"/>
    <col min="12306" max="12306" width="15.140625" style="36" bestFit="1" customWidth="1"/>
    <col min="12307" max="12307" width="5" style="36" customWidth="1"/>
    <col min="12308" max="12308" width="10.28515625" style="36" bestFit="1" customWidth="1"/>
    <col min="12309" max="12309" width="5" style="36" customWidth="1"/>
    <col min="12310" max="12310" width="10.28515625" style="36" bestFit="1" customWidth="1"/>
    <col min="12311" max="12313" width="9" style="36"/>
    <col min="12314" max="12314" width="10.28515625" style="36" bestFit="1" customWidth="1"/>
    <col min="12315" max="12543" width="9" style="36"/>
    <col min="12544" max="12544" width="3.7109375" style="36" customWidth="1"/>
    <col min="12545" max="12545" width="4.85546875" style="36" customWidth="1"/>
    <col min="12546" max="12546" width="5.28515625" style="36" customWidth="1"/>
    <col min="12547" max="12547" width="31.140625" style="36" customWidth="1"/>
    <col min="12548" max="12548" width="7.7109375" style="36" customWidth="1"/>
    <col min="12549" max="12549" width="2.28515625" style="36" customWidth="1"/>
    <col min="12550" max="12550" width="11.7109375" style="36" customWidth="1"/>
    <col min="12551" max="12551" width="2.42578125" style="36" customWidth="1"/>
    <col min="12552" max="12552" width="11.7109375" style="36" customWidth="1"/>
    <col min="12553" max="12553" width="2.28515625" style="36" customWidth="1"/>
    <col min="12554" max="12554" width="10.85546875" style="36" customWidth="1"/>
    <col min="12555" max="12555" width="2.28515625" style="36" customWidth="1"/>
    <col min="12556" max="12556" width="11.140625" style="36" customWidth="1"/>
    <col min="12557" max="12557" width="1.85546875" style="36" customWidth="1"/>
    <col min="12558" max="12558" width="11" style="36" customWidth="1"/>
    <col min="12559" max="12559" width="0.85546875" style="36" customWidth="1"/>
    <col min="12560" max="12560" width="1.85546875" style="36" customWidth="1"/>
    <col min="12561" max="12561" width="11.85546875" style="36" bestFit="1" customWidth="1"/>
    <col min="12562" max="12562" width="15.140625" style="36" bestFit="1" customWidth="1"/>
    <col min="12563" max="12563" width="5" style="36" customWidth="1"/>
    <col min="12564" max="12564" width="10.28515625" style="36" bestFit="1" customWidth="1"/>
    <col min="12565" max="12565" width="5" style="36" customWidth="1"/>
    <col min="12566" max="12566" width="10.28515625" style="36" bestFit="1" customWidth="1"/>
    <col min="12567" max="12569" width="9" style="36"/>
    <col min="12570" max="12570" width="10.28515625" style="36" bestFit="1" customWidth="1"/>
    <col min="12571" max="12799" width="9" style="36"/>
    <col min="12800" max="12800" width="3.7109375" style="36" customWidth="1"/>
    <col min="12801" max="12801" width="4.85546875" style="36" customWidth="1"/>
    <col min="12802" max="12802" width="5.28515625" style="36" customWidth="1"/>
    <col min="12803" max="12803" width="31.140625" style="36" customWidth="1"/>
    <col min="12804" max="12804" width="7.7109375" style="36" customWidth="1"/>
    <col min="12805" max="12805" width="2.28515625" style="36" customWidth="1"/>
    <col min="12806" max="12806" width="11.7109375" style="36" customWidth="1"/>
    <col min="12807" max="12807" width="2.42578125" style="36" customWidth="1"/>
    <col min="12808" max="12808" width="11.7109375" style="36" customWidth="1"/>
    <col min="12809" max="12809" width="2.28515625" style="36" customWidth="1"/>
    <col min="12810" max="12810" width="10.85546875" style="36" customWidth="1"/>
    <col min="12811" max="12811" width="2.28515625" style="36" customWidth="1"/>
    <col min="12812" max="12812" width="11.140625" style="36" customWidth="1"/>
    <col min="12813" max="12813" width="1.85546875" style="36" customWidth="1"/>
    <col min="12814" max="12814" width="11" style="36" customWidth="1"/>
    <col min="12815" max="12815" width="0.85546875" style="36" customWidth="1"/>
    <col min="12816" max="12816" width="1.85546875" style="36" customWidth="1"/>
    <col min="12817" max="12817" width="11.85546875" style="36" bestFit="1" customWidth="1"/>
    <col min="12818" max="12818" width="15.140625" style="36" bestFit="1" customWidth="1"/>
    <col min="12819" max="12819" width="5" style="36" customWidth="1"/>
    <col min="12820" max="12820" width="10.28515625" style="36" bestFit="1" customWidth="1"/>
    <col min="12821" max="12821" width="5" style="36" customWidth="1"/>
    <col min="12822" max="12822" width="10.28515625" style="36" bestFit="1" customWidth="1"/>
    <col min="12823" max="12825" width="9" style="36"/>
    <col min="12826" max="12826" width="10.28515625" style="36" bestFit="1" customWidth="1"/>
    <col min="12827" max="13055" width="9" style="36"/>
    <col min="13056" max="13056" width="3.7109375" style="36" customWidth="1"/>
    <col min="13057" max="13057" width="4.85546875" style="36" customWidth="1"/>
    <col min="13058" max="13058" width="5.28515625" style="36" customWidth="1"/>
    <col min="13059" max="13059" width="31.140625" style="36" customWidth="1"/>
    <col min="13060" max="13060" width="7.7109375" style="36" customWidth="1"/>
    <col min="13061" max="13061" width="2.28515625" style="36" customWidth="1"/>
    <col min="13062" max="13062" width="11.7109375" style="36" customWidth="1"/>
    <col min="13063" max="13063" width="2.42578125" style="36" customWidth="1"/>
    <col min="13064" max="13064" width="11.7109375" style="36" customWidth="1"/>
    <col min="13065" max="13065" width="2.28515625" style="36" customWidth="1"/>
    <col min="13066" max="13066" width="10.85546875" style="36" customWidth="1"/>
    <col min="13067" max="13067" width="2.28515625" style="36" customWidth="1"/>
    <col min="13068" max="13068" width="11.140625" style="36" customWidth="1"/>
    <col min="13069" max="13069" width="1.85546875" style="36" customWidth="1"/>
    <col min="13070" max="13070" width="11" style="36" customWidth="1"/>
    <col min="13071" max="13071" width="0.85546875" style="36" customWidth="1"/>
    <col min="13072" max="13072" width="1.85546875" style="36" customWidth="1"/>
    <col min="13073" max="13073" width="11.85546875" style="36" bestFit="1" customWidth="1"/>
    <col min="13074" max="13074" width="15.140625" style="36" bestFit="1" customWidth="1"/>
    <col min="13075" max="13075" width="5" style="36" customWidth="1"/>
    <col min="13076" max="13076" width="10.28515625" style="36" bestFit="1" customWidth="1"/>
    <col min="13077" max="13077" width="5" style="36" customWidth="1"/>
    <col min="13078" max="13078" width="10.28515625" style="36" bestFit="1" customWidth="1"/>
    <col min="13079" max="13081" width="9" style="36"/>
    <col min="13082" max="13082" width="10.28515625" style="36" bestFit="1" customWidth="1"/>
    <col min="13083" max="13311" width="9" style="36"/>
    <col min="13312" max="13312" width="3.7109375" style="36" customWidth="1"/>
    <col min="13313" max="13313" width="4.85546875" style="36" customWidth="1"/>
    <col min="13314" max="13314" width="5.28515625" style="36" customWidth="1"/>
    <col min="13315" max="13315" width="31.140625" style="36" customWidth="1"/>
    <col min="13316" max="13316" width="7.7109375" style="36" customWidth="1"/>
    <col min="13317" max="13317" width="2.28515625" style="36" customWidth="1"/>
    <col min="13318" max="13318" width="11.7109375" style="36" customWidth="1"/>
    <col min="13319" max="13319" width="2.42578125" style="36" customWidth="1"/>
    <col min="13320" max="13320" width="11.7109375" style="36" customWidth="1"/>
    <col min="13321" max="13321" width="2.28515625" style="36" customWidth="1"/>
    <col min="13322" max="13322" width="10.85546875" style="36" customWidth="1"/>
    <col min="13323" max="13323" width="2.28515625" style="36" customWidth="1"/>
    <col min="13324" max="13324" width="11.140625" style="36" customWidth="1"/>
    <col min="13325" max="13325" width="1.85546875" style="36" customWidth="1"/>
    <col min="13326" max="13326" width="11" style="36" customWidth="1"/>
    <col min="13327" max="13327" width="0.85546875" style="36" customWidth="1"/>
    <col min="13328" max="13328" width="1.85546875" style="36" customWidth="1"/>
    <col min="13329" max="13329" width="11.85546875" style="36" bestFit="1" customWidth="1"/>
    <col min="13330" max="13330" width="15.140625" style="36" bestFit="1" customWidth="1"/>
    <col min="13331" max="13331" width="5" style="36" customWidth="1"/>
    <col min="13332" max="13332" width="10.28515625" style="36" bestFit="1" customWidth="1"/>
    <col min="13333" max="13333" width="5" style="36" customWidth="1"/>
    <col min="13334" max="13334" width="10.28515625" style="36" bestFit="1" customWidth="1"/>
    <col min="13335" max="13337" width="9" style="36"/>
    <col min="13338" max="13338" width="10.28515625" style="36" bestFit="1" customWidth="1"/>
    <col min="13339" max="13567" width="9" style="36"/>
    <col min="13568" max="13568" width="3.7109375" style="36" customWidth="1"/>
    <col min="13569" max="13569" width="4.85546875" style="36" customWidth="1"/>
    <col min="13570" max="13570" width="5.28515625" style="36" customWidth="1"/>
    <col min="13571" max="13571" width="31.140625" style="36" customWidth="1"/>
    <col min="13572" max="13572" width="7.7109375" style="36" customWidth="1"/>
    <col min="13573" max="13573" width="2.28515625" style="36" customWidth="1"/>
    <col min="13574" max="13574" width="11.7109375" style="36" customWidth="1"/>
    <col min="13575" max="13575" width="2.42578125" style="36" customWidth="1"/>
    <col min="13576" max="13576" width="11.7109375" style="36" customWidth="1"/>
    <col min="13577" max="13577" width="2.28515625" style="36" customWidth="1"/>
    <col min="13578" max="13578" width="10.85546875" style="36" customWidth="1"/>
    <col min="13579" max="13579" width="2.28515625" style="36" customWidth="1"/>
    <col min="13580" max="13580" width="11.140625" style="36" customWidth="1"/>
    <col min="13581" max="13581" width="1.85546875" style="36" customWidth="1"/>
    <col min="13582" max="13582" width="11" style="36" customWidth="1"/>
    <col min="13583" max="13583" width="0.85546875" style="36" customWidth="1"/>
    <col min="13584" max="13584" width="1.85546875" style="36" customWidth="1"/>
    <col min="13585" max="13585" width="11.85546875" style="36" bestFit="1" customWidth="1"/>
    <col min="13586" max="13586" width="15.140625" style="36" bestFit="1" customWidth="1"/>
    <col min="13587" max="13587" width="5" style="36" customWidth="1"/>
    <col min="13588" max="13588" width="10.28515625" style="36" bestFit="1" customWidth="1"/>
    <col min="13589" max="13589" width="5" style="36" customWidth="1"/>
    <col min="13590" max="13590" width="10.28515625" style="36" bestFit="1" customWidth="1"/>
    <col min="13591" max="13593" width="9" style="36"/>
    <col min="13594" max="13594" width="10.28515625" style="36" bestFit="1" customWidth="1"/>
    <col min="13595" max="13823" width="9" style="36"/>
    <col min="13824" max="13824" width="3.7109375" style="36" customWidth="1"/>
    <col min="13825" max="13825" width="4.85546875" style="36" customWidth="1"/>
    <col min="13826" max="13826" width="5.28515625" style="36" customWidth="1"/>
    <col min="13827" max="13827" width="31.140625" style="36" customWidth="1"/>
    <col min="13828" max="13828" width="7.7109375" style="36" customWidth="1"/>
    <col min="13829" max="13829" width="2.28515625" style="36" customWidth="1"/>
    <col min="13830" max="13830" width="11.7109375" style="36" customWidth="1"/>
    <col min="13831" max="13831" width="2.42578125" style="36" customWidth="1"/>
    <col min="13832" max="13832" width="11.7109375" style="36" customWidth="1"/>
    <col min="13833" max="13833" width="2.28515625" style="36" customWidth="1"/>
    <col min="13834" max="13834" width="10.85546875" style="36" customWidth="1"/>
    <col min="13835" max="13835" width="2.28515625" style="36" customWidth="1"/>
    <col min="13836" max="13836" width="11.140625" style="36" customWidth="1"/>
    <col min="13837" max="13837" width="1.85546875" style="36" customWidth="1"/>
    <col min="13838" max="13838" width="11" style="36" customWidth="1"/>
    <col min="13839" max="13839" width="0.85546875" style="36" customWidth="1"/>
    <col min="13840" max="13840" width="1.85546875" style="36" customWidth="1"/>
    <col min="13841" max="13841" width="11.85546875" style="36" bestFit="1" customWidth="1"/>
    <col min="13842" max="13842" width="15.140625" style="36" bestFit="1" customWidth="1"/>
    <col min="13843" max="13843" width="5" style="36" customWidth="1"/>
    <col min="13844" max="13844" width="10.28515625" style="36" bestFit="1" customWidth="1"/>
    <col min="13845" max="13845" width="5" style="36" customWidth="1"/>
    <col min="13846" max="13846" width="10.28515625" style="36" bestFit="1" customWidth="1"/>
    <col min="13847" max="13849" width="9" style="36"/>
    <col min="13850" max="13850" width="10.28515625" style="36" bestFit="1" customWidth="1"/>
    <col min="13851" max="14079" width="9" style="36"/>
    <col min="14080" max="14080" width="3.7109375" style="36" customWidth="1"/>
    <col min="14081" max="14081" width="4.85546875" style="36" customWidth="1"/>
    <col min="14082" max="14082" width="5.28515625" style="36" customWidth="1"/>
    <col min="14083" max="14083" width="31.140625" style="36" customWidth="1"/>
    <col min="14084" max="14084" width="7.7109375" style="36" customWidth="1"/>
    <col min="14085" max="14085" width="2.28515625" style="36" customWidth="1"/>
    <col min="14086" max="14086" width="11.7109375" style="36" customWidth="1"/>
    <col min="14087" max="14087" width="2.42578125" style="36" customWidth="1"/>
    <col min="14088" max="14088" width="11.7109375" style="36" customWidth="1"/>
    <col min="14089" max="14089" width="2.28515625" style="36" customWidth="1"/>
    <col min="14090" max="14090" width="10.85546875" style="36" customWidth="1"/>
    <col min="14091" max="14091" width="2.28515625" style="36" customWidth="1"/>
    <col min="14092" max="14092" width="11.140625" style="36" customWidth="1"/>
    <col min="14093" max="14093" width="1.85546875" style="36" customWidth="1"/>
    <col min="14094" max="14094" width="11" style="36" customWidth="1"/>
    <col min="14095" max="14095" width="0.85546875" style="36" customWidth="1"/>
    <col min="14096" max="14096" width="1.85546875" style="36" customWidth="1"/>
    <col min="14097" max="14097" width="11.85546875" style="36" bestFit="1" customWidth="1"/>
    <col min="14098" max="14098" width="15.140625" style="36" bestFit="1" customWidth="1"/>
    <col min="14099" max="14099" width="5" style="36" customWidth="1"/>
    <col min="14100" max="14100" width="10.28515625" style="36" bestFit="1" customWidth="1"/>
    <col min="14101" max="14101" width="5" style="36" customWidth="1"/>
    <col min="14102" max="14102" width="10.28515625" style="36" bestFit="1" customWidth="1"/>
    <col min="14103" max="14105" width="9" style="36"/>
    <col min="14106" max="14106" width="10.28515625" style="36" bestFit="1" customWidth="1"/>
    <col min="14107" max="14335" width="9" style="36"/>
    <col min="14336" max="14336" width="3.7109375" style="36" customWidth="1"/>
    <col min="14337" max="14337" width="4.85546875" style="36" customWidth="1"/>
    <col min="14338" max="14338" width="5.28515625" style="36" customWidth="1"/>
    <col min="14339" max="14339" width="31.140625" style="36" customWidth="1"/>
    <col min="14340" max="14340" width="7.7109375" style="36" customWidth="1"/>
    <col min="14341" max="14341" width="2.28515625" style="36" customWidth="1"/>
    <col min="14342" max="14342" width="11.7109375" style="36" customWidth="1"/>
    <col min="14343" max="14343" width="2.42578125" style="36" customWidth="1"/>
    <col min="14344" max="14344" width="11.7109375" style="36" customWidth="1"/>
    <col min="14345" max="14345" width="2.28515625" style="36" customWidth="1"/>
    <col min="14346" max="14346" width="10.85546875" style="36" customWidth="1"/>
    <col min="14347" max="14347" width="2.28515625" style="36" customWidth="1"/>
    <col min="14348" max="14348" width="11.140625" style="36" customWidth="1"/>
    <col min="14349" max="14349" width="1.85546875" style="36" customWidth="1"/>
    <col min="14350" max="14350" width="11" style="36" customWidth="1"/>
    <col min="14351" max="14351" width="0.85546875" style="36" customWidth="1"/>
    <col min="14352" max="14352" width="1.85546875" style="36" customWidth="1"/>
    <col min="14353" max="14353" width="11.85546875" style="36" bestFit="1" customWidth="1"/>
    <col min="14354" max="14354" width="15.140625" style="36" bestFit="1" customWidth="1"/>
    <col min="14355" max="14355" width="5" style="36" customWidth="1"/>
    <col min="14356" max="14356" width="10.28515625" style="36" bestFit="1" customWidth="1"/>
    <col min="14357" max="14357" width="5" style="36" customWidth="1"/>
    <col min="14358" max="14358" width="10.28515625" style="36" bestFit="1" customWidth="1"/>
    <col min="14359" max="14361" width="9" style="36"/>
    <col min="14362" max="14362" width="10.28515625" style="36" bestFit="1" customWidth="1"/>
    <col min="14363" max="14591" width="9" style="36"/>
    <col min="14592" max="14592" width="3.7109375" style="36" customWidth="1"/>
    <col min="14593" max="14593" width="4.85546875" style="36" customWidth="1"/>
    <col min="14594" max="14594" width="5.28515625" style="36" customWidth="1"/>
    <col min="14595" max="14595" width="31.140625" style="36" customWidth="1"/>
    <col min="14596" max="14596" width="7.7109375" style="36" customWidth="1"/>
    <col min="14597" max="14597" width="2.28515625" style="36" customWidth="1"/>
    <col min="14598" max="14598" width="11.7109375" style="36" customWidth="1"/>
    <col min="14599" max="14599" width="2.42578125" style="36" customWidth="1"/>
    <col min="14600" max="14600" width="11.7109375" style="36" customWidth="1"/>
    <col min="14601" max="14601" width="2.28515625" style="36" customWidth="1"/>
    <col min="14602" max="14602" width="10.85546875" style="36" customWidth="1"/>
    <col min="14603" max="14603" width="2.28515625" style="36" customWidth="1"/>
    <col min="14604" max="14604" width="11.140625" style="36" customWidth="1"/>
    <col min="14605" max="14605" width="1.85546875" style="36" customWidth="1"/>
    <col min="14606" max="14606" width="11" style="36" customWidth="1"/>
    <col min="14607" max="14607" width="0.85546875" style="36" customWidth="1"/>
    <col min="14608" max="14608" width="1.85546875" style="36" customWidth="1"/>
    <col min="14609" max="14609" width="11.85546875" style="36" bestFit="1" customWidth="1"/>
    <col min="14610" max="14610" width="15.140625" style="36" bestFit="1" customWidth="1"/>
    <col min="14611" max="14611" width="5" style="36" customWidth="1"/>
    <col min="14612" max="14612" width="10.28515625" style="36" bestFit="1" customWidth="1"/>
    <col min="14613" max="14613" width="5" style="36" customWidth="1"/>
    <col min="14614" max="14614" width="10.28515625" style="36" bestFit="1" customWidth="1"/>
    <col min="14615" max="14617" width="9" style="36"/>
    <col min="14618" max="14618" width="10.28515625" style="36" bestFit="1" customWidth="1"/>
    <col min="14619" max="14847" width="9" style="36"/>
    <col min="14848" max="14848" width="3.7109375" style="36" customWidth="1"/>
    <col min="14849" max="14849" width="4.85546875" style="36" customWidth="1"/>
    <col min="14850" max="14850" width="5.28515625" style="36" customWidth="1"/>
    <col min="14851" max="14851" width="31.140625" style="36" customWidth="1"/>
    <col min="14852" max="14852" width="7.7109375" style="36" customWidth="1"/>
    <col min="14853" max="14853" width="2.28515625" style="36" customWidth="1"/>
    <col min="14854" max="14854" width="11.7109375" style="36" customWidth="1"/>
    <col min="14855" max="14855" width="2.42578125" style="36" customWidth="1"/>
    <col min="14856" max="14856" width="11.7109375" style="36" customWidth="1"/>
    <col min="14857" max="14857" width="2.28515625" style="36" customWidth="1"/>
    <col min="14858" max="14858" width="10.85546875" style="36" customWidth="1"/>
    <col min="14859" max="14859" width="2.28515625" style="36" customWidth="1"/>
    <col min="14860" max="14860" width="11.140625" style="36" customWidth="1"/>
    <col min="14861" max="14861" width="1.85546875" style="36" customWidth="1"/>
    <col min="14862" max="14862" width="11" style="36" customWidth="1"/>
    <col min="14863" max="14863" width="0.85546875" style="36" customWidth="1"/>
    <col min="14864" max="14864" width="1.85546875" style="36" customWidth="1"/>
    <col min="14865" max="14865" width="11.85546875" style="36" bestFit="1" customWidth="1"/>
    <col min="14866" max="14866" width="15.140625" style="36" bestFit="1" customWidth="1"/>
    <col min="14867" max="14867" width="5" style="36" customWidth="1"/>
    <col min="14868" max="14868" width="10.28515625" style="36" bestFit="1" customWidth="1"/>
    <col min="14869" max="14869" width="5" style="36" customWidth="1"/>
    <col min="14870" max="14870" width="10.28515625" style="36" bestFit="1" customWidth="1"/>
    <col min="14871" max="14873" width="9" style="36"/>
    <col min="14874" max="14874" width="10.28515625" style="36" bestFit="1" customWidth="1"/>
    <col min="14875" max="15103" width="9" style="36"/>
    <col min="15104" max="15104" width="3.7109375" style="36" customWidth="1"/>
    <col min="15105" max="15105" width="4.85546875" style="36" customWidth="1"/>
    <col min="15106" max="15106" width="5.28515625" style="36" customWidth="1"/>
    <col min="15107" max="15107" width="31.140625" style="36" customWidth="1"/>
    <col min="15108" max="15108" width="7.7109375" style="36" customWidth="1"/>
    <col min="15109" max="15109" width="2.28515625" style="36" customWidth="1"/>
    <col min="15110" max="15110" width="11.7109375" style="36" customWidth="1"/>
    <col min="15111" max="15111" width="2.42578125" style="36" customWidth="1"/>
    <col min="15112" max="15112" width="11.7109375" style="36" customWidth="1"/>
    <col min="15113" max="15113" width="2.28515625" style="36" customWidth="1"/>
    <col min="15114" max="15114" width="10.85546875" style="36" customWidth="1"/>
    <col min="15115" max="15115" width="2.28515625" style="36" customWidth="1"/>
    <col min="15116" max="15116" width="11.140625" style="36" customWidth="1"/>
    <col min="15117" max="15117" width="1.85546875" style="36" customWidth="1"/>
    <col min="15118" max="15118" width="11" style="36" customWidth="1"/>
    <col min="15119" max="15119" width="0.85546875" style="36" customWidth="1"/>
    <col min="15120" max="15120" width="1.85546875" style="36" customWidth="1"/>
    <col min="15121" max="15121" width="11.85546875" style="36" bestFit="1" customWidth="1"/>
    <col min="15122" max="15122" width="15.140625" style="36" bestFit="1" customWidth="1"/>
    <col min="15123" max="15123" width="5" style="36" customWidth="1"/>
    <col min="15124" max="15124" width="10.28515625" style="36" bestFit="1" customWidth="1"/>
    <col min="15125" max="15125" width="5" style="36" customWidth="1"/>
    <col min="15126" max="15126" width="10.28515625" style="36" bestFit="1" customWidth="1"/>
    <col min="15127" max="15129" width="9" style="36"/>
    <col min="15130" max="15130" width="10.28515625" style="36" bestFit="1" customWidth="1"/>
    <col min="15131" max="15359" width="9" style="36"/>
    <col min="15360" max="15360" width="3.7109375" style="36" customWidth="1"/>
    <col min="15361" max="15361" width="4.85546875" style="36" customWidth="1"/>
    <col min="15362" max="15362" width="5.28515625" style="36" customWidth="1"/>
    <col min="15363" max="15363" width="31.140625" style="36" customWidth="1"/>
    <col min="15364" max="15364" width="7.7109375" style="36" customWidth="1"/>
    <col min="15365" max="15365" width="2.28515625" style="36" customWidth="1"/>
    <col min="15366" max="15366" width="11.7109375" style="36" customWidth="1"/>
    <col min="15367" max="15367" width="2.42578125" style="36" customWidth="1"/>
    <col min="15368" max="15368" width="11.7109375" style="36" customWidth="1"/>
    <col min="15369" max="15369" width="2.28515625" style="36" customWidth="1"/>
    <col min="15370" max="15370" width="10.85546875" style="36" customWidth="1"/>
    <col min="15371" max="15371" width="2.28515625" style="36" customWidth="1"/>
    <col min="15372" max="15372" width="11.140625" style="36" customWidth="1"/>
    <col min="15373" max="15373" width="1.85546875" style="36" customWidth="1"/>
    <col min="15374" max="15374" width="11" style="36" customWidth="1"/>
    <col min="15375" max="15375" width="0.85546875" style="36" customWidth="1"/>
    <col min="15376" max="15376" width="1.85546875" style="36" customWidth="1"/>
    <col min="15377" max="15377" width="11.85546875" style="36" bestFit="1" customWidth="1"/>
    <col min="15378" max="15378" width="15.140625" style="36" bestFit="1" customWidth="1"/>
    <col min="15379" max="15379" width="5" style="36" customWidth="1"/>
    <col min="15380" max="15380" width="10.28515625" style="36" bestFit="1" customWidth="1"/>
    <col min="15381" max="15381" width="5" style="36" customWidth="1"/>
    <col min="15382" max="15382" width="10.28515625" style="36" bestFit="1" customWidth="1"/>
    <col min="15383" max="15385" width="9" style="36"/>
    <col min="15386" max="15386" width="10.28515625" style="36" bestFit="1" customWidth="1"/>
    <col min="15387" max="15615" width="9" style="36"/>
    <col min="15616" max="15616" width="3.7109375" style="36" customWidth="1"/>
    <col min="15617" max="15617" width="4.85546875" style="36" customWidth="1"/>
    <col min="15618" max="15618" width="5.28515625" style="36" customWidth="1"/>
    <col min="15619" max="15619" width="31.140625" style="36" customWidth="1"/>
    <col min="15620" max="15620" width="7.7109375" style="36" customWidth="1"/>
    <col min="15621" max="15621" width="2.28515625" style="36" customWidth="1"/>
    <col min="15622" max="15622" width="11.7109375" style="36" customWidth="1"/>
    <col min="15623" max="15623" width="2.42578125" style="36" customWidth="1"/>
    <col min="15624" max="15624" width="11.7109375" style="36" customWidth="1"/>
    <col min="15625" max="15625" width="2.28515625" style="36" customWidth="1"/>
    <col min="15626" max="15626" width="10.85546875" style="36" customWidth="1"/>
    <col min="15627" max="15627" width="2.28515625" style="36" customWidth="1"/>
    <col min="15628" max="15628" width="11.140625" style="36" customWidth="1"/>
    <col min="15629" max="15629" width="1.85546875" style="36" customWidth="1"/>
    <col min="15630" max="15630" width="11" style="36" customWidth="1"/>
    <col min="15631" max="15631" width="0.85546875" style="36" customWidth="1"/>
    <col min="15632" max="15632" width="1.85546875" style="36" customWidth="1"/>
    <col min="15633" max="15633" width="11.85546875" style="36" bestFit="1" customWidth="1"/>
    <col min="15634" max="15634" width="15.140625" style="36" bestFit="1" customWidth="1"/>
    <col min="15635" max="15635" width="5" style="36" customWidth="1"/>
    <col min="15636" max="15636" width="10.28515625" style="36" bestFit="1" customWidth="1"/>
    <col min="15637" max="15637" width="5" style="36" customWidth="1"/>
    <col min="15638" max="15638" width="10.28515625" style="36" bestFit="1" customWidth="1"/>
    <col min="15639" max="15641" width="9" style="36"/>
    <col min="15642" max="15642" width="10.28515625" style="36" bestFit="1" customWidth="1"/>
    <col min="15643" max="15871" width="9" style="36"/>
    <col min="15872" max="15872" width="3.7109375" style="36" customWidth="1"/>
    <col min="15873" max="15873" width="4.85546875" style="36" customWidth="1"/>
    <col min="15874" max="15874" width="5.28515625" style="36" customWidth="1"/>
    <col min="15875" max="15875" width="31.140625" style="36" customWidth="1"/>
    <col min="15876" max="15876" width="7.7109375" style="36" customWidth="1"/>
    <col min="15877" max="15877" width="2.28515625" style="36" customWidth="1"/>
    <col min="15878" max="15878" width="11.7109375" style="36" customWidth="1"/>
    <col min="15879" max="15879" width="2.42578125" style="36" customWidth="1"/>
    <col min="15880" max="15880" width="11.7109375" style="36" customWidth="1"/>
    <col min="15881" max="15881" width="2.28515625" style="36" customWidth="1"/>
    <col min="15882" max="15882" width="10.85546875" style="36" customWidth="1"/>
    <col min="15883" max="15883" width="2.28515625" style="36" customWidth="1"/>
    <col min="15884" max="15884" width="11.140625" style="36" customWidth="1"/>
    <col min="15885" max="15885" width="1.85546875" style="36" customWidth="1"/>
    <col min="15886" max="15886" width="11" style="36" customWidth="1"/>
    <col min="15887" max="15887" width="0.85546875" style="36" customWidth="1"/>
    <col min="15888" max="15888" width="1.85546875" style="36" customWidth="1"/>
    <col min="15889" max="15889" width="11.85546875" style="36" bestFit="1" customWidth="1"/>
    <col min="15890" max="15890" width="15.140625" style="36" bestFit="1" customWidth="1"/>
    <col min="15891" max="15891" width="5" style="36" customWidth="1"/>
    <col min="15892" max="15892" width="10.28515625" style="36" bestFit="1" customWidth="1"/>
    <col min="15893" max="15893" width="5" style="36" customWidth="1"/>
    <col min="15894" max="15894" width="10.28515625" style="36" bestFit="1" customWidth="1"/>
    <col min="15895" max="15897" width="9" style="36"/>
    <col min="15898" max="15898" width="10.28515625" style="36" bestFit="1" customWidth="1"/>
    <col min="15899" max="16127" width="9" style="36"/>
    <col min="16128" max="16128" width="3.7109375" style="36" customWidth="1"/>
    <col min="16129" max="16129" width="4.85546875" style="36" customWidth="1"/>
    <col min="16130" max="16130" width="5.28515625" style="36" customWidth="1"/>
    <col min="16131" max="16131" width="31.140625" style="36" customWidth="1"/>
    <col min="16132" max="16132" width="7.7109375" style="36" customWidth="1"/>
    <col min="16133" max="16133" width="2.28515625" style="36" customWidth="1"/>
    <col min="16134" max="16134" width="11.7109375" style="36" customWidth="1"/>
    <col min="16135" max="16135" width="2.42578125" style="36" customWidth="1"/>
    <col min="16136" max="16136" width="11.7109375" style="36" customWidth="1"/>
    <col min="16137" max="16137" width="2.28515625" style="36" customWidth="1"/>
    <col min="16138" max="16138" width="10.85546875" style="36" customWidth="1"/>
    <col min="16139" max="16139" width="2.28515625" style="36" customWidth="1"/>
    <col min="16140" max="16140" width="11.140625" style="36" customWidth="1"/>
    <col min="16141" max="16141" width="1.85546875" style="36" customWidth="1"/>
    <col min="16142" max="16142" width="11" style="36" customWidth="1"/>
    <col min="16143" max="16143" width="0.85546875" style="36" customWidth="1"/>
    <col min="16144" max="16144" width="1.85546875" style="36" customWidth="1"/>
    <col min="16145" max="16145" width="11.85546875" style="36" bestFit="1" customWidth="1"/>
    <col min="16146" max="16146" width="15.140625" style="36" bestFit="1" customWidth="1"/>
    <col min="16147" max="16147" width="5" style="36" customWidth="1"/>
    <col min="16148" max="16148" width="10.28515625" style="36" bestFit="1" customWidth="1"/>
    <col min="16149" max="16149" width="5" style="36" customWidth="1"/>
    <col min="16150" max="16150" width="10.28515625" style="36" bestFit="1" customWidth="1"/>
    <col min="16151" max="16153" width="9" style="36"/>
    <col min="16154" max="16154" width="10.28515625" style="36" bestFit="1" customWidth="1"/>
    <col min="16155" max="16384" width="9" style="36"/>
  </cols>
  <sheetData>
    <row r="1" spans="1:20" s="5" customFormat="1" ht="21" x14ac:dyDescent="0.4">
      <c r="A1" s="929" t="str">
        <f>'سر برگ صفحات'!A1</f>
        <v>شرکت نمونه (سهامی عام)</v>
      </c>
      <c r="B1" s="929"/>
      <c r="C1" s="929"/>
      <c r="D1" s="929"/>
      <c r="E1" s="929"/>
      <c r="F1" s="929"/>
      <c r="G1" s="929"/>
      <c r="H1" s="929"/>
      <c r="I1" s="929"/>
      <c r="J1" s="929"/>
      <c r="K1" s="929"/>
      <c r="L1" s="929"/>
      <c r="M1" s="929"/>
      <c r="N1" s="929"/>
      <c r="O1" s="929"/>
      <c r="P1" s="28"/>
      <c r="Q1" s="29"/>
      <c r="R1" s="29"/>
      <c r="S1" s="28"/>
      <c r="T1" s="28"/>
    </row>
    <row r="2" spans="1:20"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930"/>
      <c r="O2" s="930"/>
      <c r="P2" s="28"/>
      <c r="Q2" s="29"/>
      <c r="R2" s="29"/>
      <c r="S2" s="28"/>
      <c r="T2" s="28"/>
    </row>
    <row r="3" spans="1:20" s="5" customFormat="1" ht="21" x14ac:dyDescent="0.4">
      <c r="A3" s="930" t="str">
        <f>'سر برگ صفحات'!A3</f>
        <v>سال مالي منتهی به 29 اسفند 1398</v>
      </c>
      <c r="B3" s="930"/>
      <c r="C3" s="930"/>
      <c r="D3" s="930"/>
      <c r="E3" s="930"/>
      <c r="F3" s="930"/>
      <c r="G3" s="930"/>
      <c r="H3" s="930"/>
      <c r="I3" s="930"/>
      <c r="J3" s="930"/>
      <c r="K3" s="930"/>
      <c r="L3" s="930"/>
      <c r="M3" s="930"/>
      <c r="N3" s="930"/>
      <c r="O3" s="930"/>
      <c r="P3" s="28"/>
      <c r="Q3" s="29"/>
      <c r="R3" s="29"/>
      <c r="S3" s="28"/>
      <c r="T3" s="28"/>
    </row>
    <row r="4" spans="1:20" s="33" customFormat="1" ht="18" x14ac:dyDescent="0.25">
      <c r="A4" s="554" t="s">
        <v>383</v>
      </c>
      <c r="B4" s="400" t="s">
        <v>384</v>
      </c>
      <c r="J4" s="106"/>
      <c r="K4" s="106"/>
      <c r="L4" s="106"/>
      <c r="Q4" s="107"/>
      <c r="R4" s="107"/>
    </row>
    <row r="5" spans="1:20" s="51" customFormat="1" ht="19.5" x14ac:dyDescent="0.5">
      <c r="A5" s="60"/>
      <c r="B5" s="85"/>
      <c r="C5" s="48"/>
      <c r="D5" s="48"/>
      <c r="E5" s="48"/>
      <c r="F5" s="48"/>
      <c r="G5" s="48"/>
      <c r="H5" s="1001"/>
      <c r="I5" s="1001"/>
      <c r="J5" s="48"/>
      <c r="K5" s="98">
        <f>'سر برگ صفحات'!A12</f>
        <v>1398</v>
      </c>
      <c r="L5" s="61"/>
      <c r="M5" s="98">
        <f>'سر برگ صفحات'!A11</f>
        <v>1397</v>
      </c>
      <c r="N5" s="61"/>
      <c r="O5" s="48"/>
      <c r="P5" s="49"/>
      <c r="Q5" s="50"/>
      <c r="R5" s="50"/>
      <c r="S5" s="49"/>
      <c r="T5" s="49"/>
    </row>
    <row r="6" spans="1:20" s="95" customFormat="1" x14ac:dyDescent="0.25">
      <c r="A6" s="93"/>
      <c r="B6" s="90"/>
      <c r="C6" s="90"/>
      <c r="D6" s="91"/>
      <c r="E6" s="91"/>
      <c r="F6" s="91"/>
      <c r="G6" s="91"/>
      <c r="H6" s="91"/>
      <c r="I6" s="91"/>
      <c r="J6" s="91"/>
      <c r="K6" s="568" t="s">
        <v>84</v>
      </c>
      <c r="L6" s="568"/>
      <c r="M6" s="568" t="s">
        <v>84</v>
      </c>
      <c r="N6" s="91"/>
      <c r="O6" s="90"/>
      <c r="Q6" s="96"/>
      <c r="R6" s="96"/>
    </row>
    <row r="7" spans="1:20" ht="18.600000000000001" customHeight="1" x14ac:dyDescent="0.25">
      <c r="B7" s="985" t="s">
        <v>1077</v>
      </c>
      <c r="C7" s="985"/>
      <c r="D7" s="985"/>
      <c r="F7" s="27"/>
      <c r="H7" s="27"/>
      <c r="I7" s="27"/>
      <c r="L7" s="88"/>
      <c r="N7" s="27"/>
    </row>
    <row r="8" spans="1:20" x14ac:dyDescent="0.25">
      <c r="B8" s="955" t="s">
        <v>370</v>
      </c>
      <c r="C8" s="955"/>
      <c r="D8" s="955"/>
      <c r="F8" s="27"/>
      <c r="H8" s="27"/>
      <c r="I8" s="27"/>
      <c r="L8" s="88"/>
      <c r="N8" s="27"/>
    </row>
    <row r="9" spans="1:20" x14ac:dyDescent="0.25">
      <c r="B9" s="955" t="s">
        <v>370</v>
      </c>
      <c r="C9" s="955"/>
      <c r="D9" s="955"/>
      <c r="F9" s="27"/>
      <c r="H9" s="27"/>
      <c r="I9" s="27"/>
      <c r="L9" s="88"/>
      <c r="N9" s="27"/>
    </row>
    <row r="10" spans="1:20" x14ac:dyDescent="0.25">
      <c r="B10" s="955" t="s">
        <v>362</v>
      </c>
      <c r="C10" s="955"/>
      <c r="D10" s="955"/>
      <c r="F10" s="27"/>
      <c r="H10" s="27"/>
      <c r="I10" s="27"/>
      <c r="J10" s="27"/>
      <c r="K10" s="66"/>
      <c r="M10" s="66"/>
      <c r="N10" s="27"/>
    </row>
    <row r="11" spans="1:20" ht="16.5" thickBot="1" x14ac:dyDescent="0.3">
      <c r="B11" s="76"/>
      <c r="K11" s="67">
        <f>SUM(K8:K10)</f>
        <v>0</v>
      </c>
      <c r="M11" s="67">
        <f>SUM(M8:M10)</f>
        <v>0</v>
      </c>
    </row>
    <row r="12" spans="1:20" ht="16.5" thickTop="1" x14ac:dyDescent="0.25">
      <c r="B12" s="76"/>
      <c r="J12" s="27"/>
      <c r="K12" s="27"/>
      <c r="L12" s="27"/>
    </row>
    <row r="13" spans="1:20" s="33" customFormat="1" ht="18" x14ac:dyDescent="0.25">
      <c r="A13" s="554" t="s">
        <v>385</v>
      </c>
      <c r="B13" s="400" t="s">
        <v>386</v>
      </c>
      <c r="J13" s="106"/>
      <c r="K13" s="106"/>
      <c r="L13" s="106"/>
      <c r="Q13" s="107"/>
      <c r="R13" s="107"/>
    </row>
    <row r="15" spans="1:20" ht="19.5" x14ac:dyDescent="0.25">
      <c r="K15" s="402">
        <f>'سر برگ صفحات'!A12</f>
        <v>1398</v>
      </c>
      <c r="L15" s="396"/>
      <c r="M15" s="402">
        <f>'سر برگ صفحات'!A11</f>
        <v>1397</v>
      </c>
    </row>
    <row r="16" spans="1:20" x14ac:dyDescent="0.25">
      <c r="K16" s="568" t="s">
        <v>84</v>
      </c>
      <c r="L16" s="568"/>
      <c r="M16" s="568" t="s">
        <v>84</v>
      </c>
    </row>
    <row r="17" spans="2:13" x14ac:dyDescent="0.25">
      <c r="B17" s="985" t="s">
        <v>387</v>
      </c>
      <c r="C17" s="985"/>
      <c r="D17" s="985"/>
      <c r="L17" s="88"/>
    </row>
    <row r="18" spans="2:13" x14ac:dyDescent="0.25">
      <c r="B18" s="985" t="s">
        <v>388</v>
      </c>
      <c r="C18" s="985"/>
      <c r="D18" s="985"/>
      <c r="L18" s="88"/>
    </row>
    <row r="19" spans="2:13" x14ac:dyDescent="0.25">
      <c r="B19" s="985" t="s">
        <v>1078</v>
      </c>
      <c r="C19" s="985"/>
      <c r="D19" s="985"/>
      <c r="L19" s="88"/>
    </row>
    <row r="20" spans="2:13" ht="16.5" thickBot="1" x14ac:dyDescent="0.3">
      <c r="B20" s="985" t="s">
        <v>389</v>
      </c>
      <c r="C20" s="985"/>
      <c r="D20" s="985"/>
      <c r="K20" s="67">
        <f>SUM(K17:K19)</f>
        <v>0</v>
      </c>
      <c r="M20" s="67">
        <f>SUM(M17:M19)</f>
        <v>0</v>
      </c>
    </row>
    <row r="21" spans="2:13" ht="16.5" thickTop="1" x14ac:dyDescent="0.25">
      <c r="K21" s="104"/>
      <c r="M21" s="104"/>
    </row>
    <row r="22" spans="2:13" x14ac:dyDescent="0.25">
      <c r="K22" s="27"/>
      <c r="L22" s="27"/>
      <c r="M22" s="27"/>
    </row>
    <row r="44" spans="1:15" x14ac:dyDescent="0.25">
      <c r="A44" s="948" t="s">
        <v>927</v>
      </c>
      <c r="B44" s="948"/>
      <c r="C44" s="948"/>
      <c r="D44" s="948"/>
      <c r="E44" s="948"/>
      <c r="F44" s="948"/>
      <c r="G44" s="948"/>
      <c r="H44" s="948"/>
      <c r="I44" s="948"/>
      <c r="J44" s="948"/>
      <c r="K44" s="948"/>
      <c r="L44" s="948"/>
      <c r="M44" s="948"/>
      <c r="N44" s="948"/>
      <c r="O44" s="948"/>
    </row>
    <row r="45" spans="1:15" x14ac:dyDescent="0.25">
      <c r="A45" s="59" t="s">
        <v>1241</v>
      </c>
    </row>
  </sheetData>
  <mergeCells count="13">
    <mergeCell ref="A1:O1"/>
    <mergeCell ref="A2:O2"/>
    <mergeCell ref="A3:O3"/>
    <mergeCell ref="H5:I5"/>
    <mergeCell ref="A44:O44"/>
    <mergeCell ref="B7:D7"/>
    <mergeCell ref="B8:D8"/>
    <mergeCell ref="B9:D9"/>
    <mergeCell ref="B10:D10"/>
    <mergeCell ref="B17:D17"/>
    <mergeCell ref="B18:D18"/>
    <mergeCell ref="B19:D19"/>
    <mergeCell ref="B20:D20"/>
  </mergeCells>
  <pageMargins left="0.39370078740157483" right="0.78740157480314965" top="0.39370078740157483" bottom="0.39370078740157483" header="0.31496062992125984" footer="0.31496062992125984"/>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rightToLeft="1" view="pageBreakPreview" zoomScale="93" zoomScaleSheetLayoutView="93" workbookViewId="0"/>
  </sheetViews>
  <sheetFormatPr defaultRowHeight="15.75" x14ac:dyDescent="0.25"/>
  <cols>
    <col min="1" max="1" width="5" style="59" bestFit="1" customWidth="1"/>
    <col min="2" max="2" width="4" style="36" customWidth="1"/>
    <col min="3" max="3" width="0.85546875" style="36" customWidth="1"/>
    <col min="4" max="4" width="14.85546875" style="36" customWidth="1"/>
    <col min="5" max="6" width="0.85546875" style="36" customWidth="1"/>
    <col min="7" max="7" width="8.7109375" style="36" customWidth="1"/>
    <col min="8" max="8" width="0.85546875" style="36" customWidth="1"/>
    <col min="9" max="9" width="8.7109375" style="36" customWidth="1"/>
    <col min="10" max="10" width="0.85546875" style="36" customWidth="1"/>
    <col min="11" max="11" width="8.7109375" style="36" customWidth="1"/>
    <col min="12" max="12" width="0.85546875" style="36" customWidth="1"/>
    <col min="13" max="13" width="8.7109375" style="36" customWidth="1"/>
    <col min="14" max="14" width="0.85546875" style="36" customWidth="1"/>
    <col min="15" max="15" width="8.7109375" style="36" customWidth="1"/>
    <col min="16" max="16" width="0.85546875" style="36" customWidth="1"/>
    <col min="17" max="17" width="8.7109375" style="36" customWidth="1"/>
    <col min="18" max="18" width="0.85546875" style="36" customWidth="1"/>
    <col min="19" max="19" width="1.85546875" style="36" customWidth="1"/>
    <col min="20" max="20" width="11.7109375" style="35" customWidth="1"/>
    <col min="21" max="21" width="15.140625" style="35" bestFit="1" customWidth="1"/>
    <col min="22" max="22" width="5" style="36" customWidth="1"/>
    <col min="23" max="23" width="10.28515625" style="36" bestFit="1" customWidth="1"/>
    <col min="24" max="24" width="5" style="36" customWidth="1"/>
    <col min="25" max="25" width="10.28515625" style="36" bestFit="1" customWidth="1"/>
    <col min="26" max="28" width="9" style="36"/>
    <col min="29" max="29" width="10.28515625" style="36" bestFit="1" customWidth="1"/>
    <col min="30" max="258" width="9" style="36"/>
    <col min="259" max="259" width="3.7109375" style="36" customWidth="1"/>
    <col min="260" max="260" width="4.85546875" style="36" customWidth="1"/>
    <col min="261" max="261" width="5.28515625" style="36" customWidth="1"/>
    <col min="262" max="262" width="31.140625" style="36" customWidth="1"/>
    <col min="263" max="263" width="7.7109375" style="36" customWidth="1"/>
    <col min="264" max="264" width="2.28515625" style="36" customWidth="1"/>
    <col min="265" max="265" width="11.7109375" style="36" customWidth="1"/>
    <col min="266" max="266" width="2.42578125" style="36" customWidth="1"/>
    <col min="267" max="267" width="11.7109375" style="36" customWidth="1"/>
    <col min="268" max="268" width="2.28515625" style="36" customWidth="1"/>
    <col min="269" max="269" width="10.85546875" style="36" customWidth="1"/>
    <col min="270" max="270" width="2.28515625" style="36" customWidth="1"/>
    <col min="271" max="271" width="11.140625" style="36" customWidth="1"/>
    <col min="272" max="272" width="1.85546875" style="36" customWidth="1"/>
    <col min="273" max="273" width="11" style="36" customWidth="1"/>
    <col min="274" max="274" width="0.85546875" style="36" customWidth="1"/>
    <col min="275" max="275" width="1.85546875" style="36" customWidth="1"/>
    <col min="276" max="276" width="11.85546875" style="36" bestFit="1" customWidth="1"/>
    <col min="277" max="277" width="15.140625" style="36" bestFit="1" customWidth="1"/>
    <col min="278" max="278" width="5" style="36" customWidth="1"/>
    <col min="279" max="279" width="10.28515625" style="36" bestFit="1" customWidth="1"/>
    <col min="280" max="280" width="5" style="36" customWidth="1"/>
    <col min="281" max="281" width="10.28515625" style="36" bestFit="1" customWidth="1"/>
    <col min="282" max="284" width="9" style="36"/>
    <col min="285" max="285" width="10.28515625" style="36" bestFit="1" customWidth="1"/>
    <col min="286" max="514" width="9" style="36"/>
    <col min="515" max="515" width="3.7109375" style="36" customWidth="1"/>
    <col min="516" max="516" width="4.85546875" style="36" customWidth="1"/>
    <col min="517" max="517" width="5.28515625" style="36" customWidth="1"/>
    <col min="518" max="518" width="31.140625" style="36" customWidth="1"/>
    <col min="519" max="519" width="7.7109375" style="36" customWidth="1"/>
    <col min="520" max="520" width="2.28515625" style="36" customWidth="1"/>
    <col min="521" max="521" width="11.7109375" style="36" customWidth="1"/>
    <col min="522" max="522" width="2.42578125" style="36" customWidth="1"/>
    <col min="523" max="523" width="11.7109375" style="36" customWidth="1"/>
    <col min="524" max="524" width="2.28515625" style="36" customWidth="1"/>
    <col min="525" max="525" width="10.85546875" style="36" customWidth="1"/>
    <col min="526" max="526" width="2.28515625" style="36" customWidth="1"/>
    <col min="527" max="527" width="11.140625" style="36" customWidth="1"/>
    <col min="528" max="528" width="1.85546875" style="36" customWidth="1"/>
    <col min="529" max="529" width="11" style="36" customWidth="1"/>
    <col min="530" max="530" width="0.85546875" style="36" customWidth="1"/>
    <col min="531" max="531" width="1.85546875" style="36" customWidth="1"/>
    <col min="532" max="532" width="11.85546875" style="36" bestFit="1" customWidth="1"/>
    <col min="533" max="533" width="15.140625" style="36" bestFit="1" customWidth="1"/>
    <col min="534" max="534" width="5" style="36" customWidth="1"/>
    <col min="535" max="535" width="10.28515625" style="36" bestFit="1" customWidth="1"/>
    <col min="536" max="536" width="5" style="36" customWidth="1"/>
    <col min="537" max="537" width="10.28515625" style="36" bestFit="1" customWidth="1"/>
    <col min="538" max="540" width="9" style="36"/>
    <col min="541" max="541" width="10.28515625" style="36" bestFit="1" customWidth="1"/>
    <col min="542" max="770" width="9" style="36"/>
    <col min="771" max="771" width="3.7109375" style="36" customWidth="1"/>
    <col min="772" max="772" width="4.85546875" style="36" customWidth="1"/>
    <col min="773" max="773" width="5.28515625" style="36" customWidth="1"/>
    <col min="774" max="774" width="31.140625" style="36" customWidth="1"/>
    <col min="775" max="775" width="7.7109375" style="36" customWidth="1"/>
    <col min="776" max="776" width="2.28515625" style="36" customWidth="1"/>
    <col min="777" max="777" width="11.7109375" style="36" customWidth="1"/>
    <col min="778" max="778" width="2.42578125" style="36" customWidth="1"/>
    <col min="779" max="779" width="11.7109375" style="36" customWidth="1"/>
    <col min="780" max="780" width="2.28515625" style="36" customWidth="1"/>
    <col min="781" max="781" width="10.85546875" style="36" customWidth="1"/>
    <col min="782" max="782" width="2.28515625" style="36" customWidth="1"/>
    <col min="783" max="783" width="11.140625" style="36" customWidth="1"/>
    <col min="784" max="784" width="1.85546875" style="36" customWidth="1"/>
    <col min="785" max="785" width="11" style="36" customWidth="1"/>
    <col min="786" max="786" width="0.85546875" style="36" customWidth="1"/>
    <col min="787" max="787" width="1.85546875" style="36" customWidth="1"/>
    <col min="788" max="788" width="11.85546875" style="36" bestFit="1" customWidth="1"/>
    <col min="789" max="789" width="15.140625" style="36" bestFit="1" customWidth="1"/>
    <col min="790" max="790" width="5" style="36" customWidth="1"/>
    <col min="791" max="791" width="10.28515625" style="36" bestFit="1" customWidth="1"/>
    <col min="792" max="792" width="5" style="36" customWidth="1"/>
    <col min="793" max="793" width="10.28515625" style="36" bestFit="1" customWidth="1"/>
    <col min="794" max="796" width="9" style="36"/>
    <col min="797" max="797" width="10.28515625" style="36" bestFit="1" customWidth="1"/>
    <col min="798" max="1026" width="9" style="36"/>
    <col min="1027" max="1027" width="3.7109375" style="36" customWidth="1"/>
    <col min="1028" max="1028" width="4.85546875" style="36" customWidth="1"/>
    <col min="1029" max="1029" width="5.28515625" style="36" customWidth="1"/>
    <col min="1030" max="1030" width="31.140625" style="36" customWidth="1"/>
    <col min="1031" max="1031" width="7.7109375" style="36" customWidth="1"/>
    <col min="1032" max="1032" width="2.28515625" style="36" customWidth="1"/>
    <col min="1033" max="1033" width="11.7109375" style="36" customWidth="1"/>
    <col min="1034" max="1034" width="2.42578125" style="36" customWidth="1"/>
    <col min="1035" max="1035" width="11.7109375" style="36" customWidth="1"/>
    <col min="1036" max="1036" width="2.28515625" style="36" customWidth="1"/>
    <col min="1037" max="1037" width="10.85546875" style="36" customWidth="1"/>
    <col min="1038" max="1038" width="2.28515625" style="36" customWidth="1"/>
    <col min="1039" max="1039" width="11.140625" style="36" customWidth="1"/>
    <col min="1040" max="1040" width="1.85546875" style="36" customWidth="1"/>
    <col min="1041" max="1041" width="11" style="36" customWidth="1"/>
    <col min="1042" max="1042" width="0.85546875" style="36" customWidth="1"/>
    <col min="1043" max="1043" width="1.85546875" style="36" customWidth="1"/>
    <col min="1044" max="1044" width="11.85546875" style="36" bestFit="1" customWidth="1"/>
    <col min="1045" max="1045" width="15.140625" style="36" bestFit="1" customWidth="1"/>
    <col min="1046" max="1046" width="5" style="36" customWidth="1"/>
    <col min="1047" max="1047" width="10.28515625" style="36" bestFit="1" customWidth="1"/>
    <col min="1048" max="1048" width="5" style="36" customWidth="1"/>
    <col min="1049" max="1049" width="10.28515625" style="36" bestFit="1" customWidth="1"/>
    <col min="1050" max="1052" width="9" style="36"/>
    <col min="1053" max="1053" width="10.28515625" style="36" bestFit="1" customWidth="1"/>
    <col min="1054" max="1282" width="9" style="36"/>
    <col min="1283" max="1283" width="3.7109375" style="36" customWidth="1"/>
    <col min="1284" max="1284" width="4.85546875" style="36" customWidth="1"/>
    <col min="1285" max="1285" width="5.28515625" style="36" customWidth="1"/>
    <col min="1286" max="1286" width="31.140625" style="36" customWidth="1"/>
    <col min="1287" max="1287" width="7.7109375" style="36" customWidth="1"/>
    <col min="1288" max="1288" width="2.28515625" style="36" customWidth="1"/>
    <col min="1289" max="1289" width="11.7109375" style="36" customWidth="1"/>
    <col min="1290" max="1290" width="2.42578125" style="36" customWidth="1"/>
    <col min="1291" max="1291" width="11.7109375" style="36" customWidth="1"/>
    <col min="1292" max="1292" width="2.28515625" style="36" customWidth="1"/>
    <col min="1293" max="1293" width="10.85546875" style="36" customWidth="1"/>
    <col min="1294" max="1294" width="2.28515625" style="36" customWidth="1"/>
    <col min="1295" max="1295" width="11.140625" style="36" customWidth="1"/>
    <col min="1296" max="1296" width="1.85546875" style="36" customWidth="1"/>
    <col min="1297" max="1297" width="11" style="36" customWidth="1"/>
    <col min="1298" max="1298" width="0.85546875" style="36" customWidth="1"/>
    <col min="1299" max="1299" width="1.85546875" style="36" customWidth="1"/>
    <col min="1300" max="1300" width="11.85546875" style="36" bestFit="1" customWidth="1"/>
    <col min="1301" max="1301" width="15.140625" style="36" bestFit="1" customWidth="1"/>
    <col min="1302" max="1302" width="5" style="36" customWidth="1"/>
    <col min="1303" max="1303" width="10.28515625" style="36" bestFit="1" customWidth="1"/>
    <col min="1304" max="1304" width="5" style="36" customWidth="1"/>
    <col min="1305" max="1305" width="10.28515625" style="36" bestFit="1" customWidth="1"/>
    <col min="1306" max="1308" width="9" style="36"/>
    <col min="1309" max="1309" width="10.28515625" style="36" bestFit="1" customWidth="1"/>
    <col min="1310" max="1538" width="9" style="36"/>
    <col min="1539" max="1539" width="3.7109375" style="36" customWidth="1"/>
    <col min="1540" max="1540" width="4.85546875" style="36" customWidth="1"/>
    <col min="1541" max="1541" width="5.28515625" style="36" customWidth="1"/>
    <col min="1542" max="1542" width="31.140625" style="36" customWidth="1"/>
    <col min="1543" max="1543" width="7.7109375" style="36" customWidth="1"/>
    <col min="1544" max="1544" width="2.28515625" style="36" customWidth="1"/>
    <col min="1545" max="1545" width="11.7109375" style="36" customWidth="1"/>
    <col min="1546" max="1546" width="2.42578125" style="36" customWidth="1"/>
    <col min="1547" max="1547" width="11.7109375" style="36" customWidth="1"/>
    <col min="1548" max="1548" width="2.28515625" style="36" customWidth="1"/>
    <col min="1549" max="1549" width="10.85546875" style="36" customWidth="1"/>
    <col min="1550" max="1550" width="2.28515625" style="36" customWidth="1"/>
    <col min="1551" max="1551" width="11.140625" style="36" customWidth="1"/>
    <col min="1552" max="1552" width="1.85546875" style="36" customWidth="1"/>
    <col min="1553" max="1553" width="11" style="36" customWidth="1"/>
    <col min="1554" max="1554" width="0.85546875" style="36" customWidth="1"/>
    <col min="1555" max="1555" width="1.85546875" style="36" customWidth="1"/>
    <col min="1556" max="1556" width="11.85546875" style="36" bestFit="1" customWidth="1"/>
    <col min="1557" max="1557" width="15.140625" style="36" bestFit="1" customWidth="1"/>
    <col min="1558" max="1558" width="5" style="36" customWidth="1"/>
    <col min="1559" max="1559" width="10.28515625" style="36" bestFit="1" customWidth="1"/>
    <col min="1560" max="1560" width="5" style="36" customWidth="1"/>
    <col min="1561" max="1561" width="10.28515625" style="36" bestFit="1" customWidth="1"/>
    <col min="1562" max="1564" width="9" style="36"/>
    <col min="1565" max="1565" width="10.28515625" style="36" bestFit="1" customWidth="1"/>
    <col min="1566" max="1794" width="9" style="36"/>
    <col min="1795" max="1795" width="3.7109375" style="36" customWidth="1"/>
    <col min="1796" max="1796" width="4.85546875" style="36" customWidth="1"/>
    <col min="1797" max="1797" width="5.28515625" style="36" customWidth="1"/>
    <col min="1798" max="1798" width="31.140625" style="36" customWidth="1"/>
    <col min="1799" max="1799" width="7.7109375" style="36" customWidth="1"/>
    <col min="1800" max="1800" width="2.28515625" style="36" customWidth="1"/>
    <col min="1801" max="1801" width="11.7109375" style="36" customWidth="1"/>
    <col min="1802" max="1802" width="2.42578125" style="36" customWidth="1"/>
    <col min="1803" max="1803" width="11.7109375" style="36" customWidth="1"/>
    <col min="1804" max="1804" width="2.28515625" style="36" customWidth="1"/>
    <col min="1805" max="1805" width="10.85546875" style="36" customWidth="1"/>
    <col min="1806" max="1806" width="2.28515625" style="36" customWidth="1"/>
    <col min="1807" max="1807" width="11.140625" style="36" customWidth="1"/>
    <col min="1808" max="1808" width="1.85546875" style="36" customWidth="1"/>
    <col min="1809" max="1809" width="11" style="36" customWidth="1"/>
    <col min="1810" max="1810" width="0.85546875" style="36" customWidth="1"/>
    <col min="1811" max="1811" width="1.85546875" style="36" customWidth="1"/>
    <col min="1812" max="1812" width="11.85546875" style="36" bestFit="1" customWidth="1"/>
    <col min="1813" max="1813" width="15.140625" style="36" bestFit="1" customWidth="1"/>
    <col min="1814" max="1814" width="5" style="36" customWidth="1"/>
    <col min="1815" max="1815" width="10.28515625" style="36" bestFit="1" customWidth="1"/>
    <col min="1816" max="1816" width="5" style="36" customWidth="1"/>
    <col min="1817" max="1817" width="10.28515625" style="36" bestFit="1" customWidth="1"/>
    <col min="1818" max="1820" width="9" style="36"/>
    <col min="1821" max="1821" width="10.28515625" style="36" bestFit="1" customWidth="1"/>
    <col min="1822" max="2050" width="9" style="36"/>
    <col min="2051" max="2051" width="3.7109375" style="36" customWidth="1"/>
    <col min="2052" max="2052" width="4.85546875" style="36" customWidth="1"/>
    <col min="2053" max="2053" width="5.28515625" style="36" customWidth="1"/>
    <col min="2054" max="2054" width="31.140625" style="36" customWidth="1"/>
    <col min="2055" max="2055" width="7.7109375" style="36" customWidth="1"/>
    <col min="2056" max="2056" width="2.28515625" style="36" customWidth="1"/>
    <col min="2057" max="2057" width="11.7109375" style="36" customWidth="1"/>
    <col min="2058" max="2058" width="2.42578125" style="36" customWidth="1"/>
    <col min="2059" max="2059" width="11.7109375" style="36" customWidth="1"/>
    <col min="2060" max="2060" width="2.28515625" style="36" customWidth="1"/>
    <col min="2061" max="2061" width="10.85546875" style="36" customWidth="1"/>
    <col min="2062" max="2062" width="2.28515625" style="36" customWidth="1"/>
    <col min="2063" max="2063" width="11.140625" style="36" customWidth="1"/>
    <col min="2064" max="2064" width="1.85546875" style="36" customWidth="1"/>
    <col min="2065" max="2065" width="11" style="36" customWidth="1"/>
    <col min="2066" max="2066" width="0.85546875" style="36" customWidth="1"/>
    <col min="2067" max="2067" width="1.85546875" style="36" customWidth="1"/>
    <col min="2068" max="2068" width="11.85546875" style="36" bestFit="1" customWidth="1"/>
    <col min="2069" max="2069" width="15.140625" style="36" bestFit="1" customWidth="1"/>
    <col min="2070" max="2070" width="5" style="36" customWidth="1"/>
    <col min="2071" max="2071" width="10.28515625" style="36" bestFit="1" customWidth="1"/>
    <col min="2072" max="2072" width="5" style="36" customWidth="1"/>
    <col min="2073" max="2073" width="10.28515625" style="36" bestFit="1" customWidth="1"/>
    <col min="2074" max="2076" width="9" style="36"/>
    <col min="2077" max="2077" width="10.28515625" style="36" bestFit="1" customWidth="1"/>
    <col min="2078" max="2306" width="9" style="36"/>
    <col min="2307" max="2307" width="3.7109375" style="36" customWidth="1"/>
    <col min="2308" max="2308" width="4.85546875" style="36" customWidth="1"/>
    <col min="2309" max="2309" width="5.28515625" style="36" customWidth="1"/>
    <col min="2310" max="2310" width="31.140625" style="36" customWidth="1"/>
    <col min="2311" max="2311" width="7.7109375" style="36" customWidth="1"/>
    <col min="2312" max="2312" width="2.28515625" style="36" customWidth="1"/>
    <col min="2313" max="2313" width="11.7109375" style="36" customWidth="1"/>
    <col min="2314" max="2314" width="2.42578125" style="36" customWidth="1"/>
    <col min="2315" max="2315" width="11.7109375" style="36" customWidth="1"/>
    <col min="2316" max="2316" width="2.28515625" style="36" customWidth="1"/>
    <col min="2317" max="2317" width="10.85546875" style="36" customWidth="1"/>
    <col min="2318" max="2318" width="2.28515625" style="36" customWidth="1"/>
    <col min="2319" max="2319" width="11.140625" style="36" customWidth="1"/>
    <col min="2320" max="2320" width="1.85546875" style="36" customWidth="1"/>
    <col min="2321" max="2321" width="11" style="36" customWidth="1"/>
    <col min="2322" max="2322" width="0.85546875" style="36" customWidth="1"/>
    <col min="2323" max="2323" width="1.85546875" style="36" customWidth="1"/>
    <col min="2324" max="2324" width="11.85546875" style="36" bestFit="1" customWidth="1"/>
    <col min="2325" max="2325" width="15.140625" style="36" bestFit="1" customWidth="1"/>
    <col min="2326" max="2326" width="5" style="36" customWidth="1"/>
    <col min="2327" max="2327" width="10.28515625" style="36" bestFit="1" customWidth="1"/>
    <col min="2328" max="2328" width="5" style="36" customWidth="1"/>
    <col min="2329" max="2329" width="10.28515625" style="36" bestFit="1" customWidth="1"/>
    <col min="2330" max="2332" width="9" style="36"/>
    <col min="2333" max="2333" width="10.28515625" style="36" bestFit="1" customWidth="1"/>
    <col min="2334" max="2562" width="9" style="36"/>
    <col min="2563" max="2563" width="3.7109375" style="36" customWidth="1"/>
    <col min="2564" max="2564" width="4.85546875" style="36" customWidth="1"/>
    <col min="2565" max="2565" width="5.28515625" style="36" customWidth="1"/>
    <col min="2566" max="2566" width="31.140625" style="36" customWidth="1"/>
    <col min="2567" max="2567" width="7.7109375" style="36" customWidth="1"/>
    <col min="2568" max="2568" width="2.28515625" style="36" customWidth="1"/>
    <col min="2569" max="2569" width="11.7109375" style="36" customWidth="1"/>
    <col min="2570" max="2570" width="2.42578125" style="36" customWidth="1"/>
    <col min="2571" max="2571" width="11.7109375" style="36" customWidth="1"/>
    <col min="2572" max="2572" width="2.28515625" style="36" customWidth="1"/>
    <col min="2573" max="2573" width="10.85546875" style="36" customWidth="1"/>
    <col min="2574" max="2574" width="2.28515625" style="36" customWidth="1"/>
    <col min="2575" max="2575" width="11.140625" style="36" customWidth="1"/>
    <col min="2576" max="2576" width="1.85546875" style="36" customWidth="1"/>
    <col min="2577" max="2577" width="11" style="36" customWidth="1"/>
    <col min="2578" max="2578" width="0.85546875" style="36" customWidth="1"/>
    <col min="2579" max="2579" width="1.85546875" style="36" customWidth="1"/>
    <col min="2580" max="2580" width="11.85546875" style="36" bestFit="1" customWidth="1"/>
    <col min="2581" max="2581" width="15.140625" style="36" bestFit="1" customWidth="1"/>
    <col min="2582" max="2582" width="5" style="36" customWidth="1"/>
    <col min="2583" max="2583" width="10.28515625" style="36" bestFit="1" customWidth="1"/>
    <col min="2584" max="2584" width="5" style="36" customWidth="1"/>
    <col min="2585" max="2585" width="10.28515625" style="36" bestFit="1" customWidth="1"/>
    <col min="2586" max="2588" width="9" style="36"/>
    <col min="2589" max="2589" width="10.28515625" style="36" bestFit="1" customWidth="1"/>
    <col min="2590" max="2818" width="9" style="36"/>
    <col min="2819" max="2819" width="3.7109375" style="36" customWidth="1"/>
    <col min="2820" max="2820" width="4.85546875" style="36" customWidth="1"/>
    <col min="2821" max="2821" width="5.28515625" style="36" customWidth="1"/>
    <col min="2822" max="2822" width="31.140625" style="36" customWidth="1"/>
    <col min="2823" max="2823" width="7.7109375" style="36" customWidth="1"/>
    <col min="2824" max="2824" width="2.28515625" style="36" customWidth="1"/>
    <col min="2825" max="2825" width="11.7109375" style="36" customWidth="1"/>
    <col min="2826" max="2826" width="2.42578125" style="36" customWidth="1"/>
    <col min="2827" max="2827" width="11.7109375" style="36" customWidth="1"/>
    <col min="2828" max="2828" width="2.28515625" style="36" customWidth="1"/>
    <col min="2829" max="2829" width="10.85546875" style="36" customWidth="1"/>
    <col min="2830" max="2830" width="2.28515625" style="36" customWidth="1"/>
    <col min="2831" max="2831" width="11.140625" style="36" customWidth="1"/>
    <col min="2832" max="2832" width="1.85546875" style="36" customWidth="1"/>
    <col min="2833" max="2833" width="11" style="36" customWidth="1"/>
    <col min="2834" max="2834" width="0.85546875" style="36" customWidth="1"/>
    <col min="2835" max="2835" width="1.85546875" style="36" customWidth="1"/>
    <col min="2836" max="2836" width="11.85546875" style="36" bestFit="1" customWidth="1"/>
    <col min="2837" max="2837" width="15.140625" style="36" bestFit="1" customWidth="1"/>
    <col min="2838" max="2838" width="5" style="36" customWidth="1"/>
    <col min="2839" max="2839" width="10.28515625" style="36" bestFit="1" customWidth="1"/>
    <col min="2840" max="2840" width="5" style="36" customWidth="1"/>
    <col min="2841" max="2841" width="10.28515625" style="36" bestFit="1" customWidth="1"/>
    <col min="2842" max="2844" width="9" style="36"/>
    <col min="2845" max="2845" width="10.28515625" style="36" bestFit="1" customWidth="1"/>
    <col min="2846" max="3074" width="9" style="36"/>
    <col min="3075" max="3075" width="3.7109375" style="36" customWidth="1"/>
    <col min="3076" max="3076" width="4.85546875" style="36" customWidth="1"/>
    <col min="3077" max="3077" width="5.28515625" style="36" customWidth="1"/>
    <col min="3078" max="3078" width="31.140625" style="36" customWidth="1"/>
    <col min="3079" max="3079" width="7.7109375" style="36" customWidth="1"/>
    <col min="3080" max="3080" width="2.28515625" style="36" customWidth="1"/>
    <col min="3081" max="3081" width="11.7109375" style="36" customWidth="1"/>
    <col min="3082" max="3082" width="2.42578125" style="36" customWidth="1"/>
    <col min="3083" max="3083" width="11.7109375" style="36" customWidth="1"/>
    <col min="3084" max="3084" width="2.28515625" style="36" customWidth="1"/>
    <col min="3085" max="3085" width="10.85546875" style="36" customWidth="1"/>
    <col min="3086" max="3086" width="2.28515625" style="36" customWidth="1"/>
    <col min="3087" max="3087" width="11.140625" style="36" customWidth="1"/>
    <col min="3088" max="3088" width="1.85546875" style="36" customWidth="1"/>
    <col min="3089" max="3089" width="11" style="36" customWidth="1"/>
    <col min="3090" max="3090" width="0.85546875" style="36" customWidth="1"/>
    <col min="3091" max="3091" width="1.85546875" style="36" customWidth="1"/>
    <col min="3092" max="3092" width="11.85546875" style="36" bestFit="1" customWidth="1"/>
    <col min="3093" max="3093" width="15.140625" style="36" bestFit="1" customWidth="1"/>
    <col min="3094" max="3094" width="5" style="36" customWidth="1"/>
    <col min="3095" max="3095" width="10.28515625" style="36" bestFit="1" customWidth="1"/>
    <col min="3096" max="3096" width="5" style="36" customWidth="1"/>
    <col min="3097" max="3097" width="10.28515625" style="36" bestFit="1" customWidth="1"/>
    <col min="3098" max="3100" width="9" style="36"/>
    <col min="3101" max="3101" width="10.28515625" style="36" bestFit="1" customWidth="1"/>
    <col min="3102" max="3330" width="9" style="36"/>
    <col min="3331" max="3331" width="3.7109375" style="36" customWidth="1"/>
    <col min="3332" max="3332" width="4.85546875" style="36" customWidth="1"/>
    <col min="3333" max="3333" width="5.28515625" style="36" customWidth="1"/>
    <col min="3334" max="3334" width="31.140625" style="36" customWidth="1"/>
    <col min="3335" max="3335" width="7.7109375" style="36" customWidth="1"/>
    <col min="3336" max="3336" width="2.28515625" style="36" customWidth="1"/>
    <col min="3337" max="3337" width="11.7109375" style="36" customWidth="1"/>
    <col min="3338" max="3338" width="2.42578125" style="36" customWidth="1"/>
    <col min="3339" max="3339" width="11.7109375" style="36" customWidth="1"/>
    <col min="3340" max="3340" width="2.28515625" style="36" customWidth="1"/>
    <col min="3341" max="3341" width="10.85546875" style="36" customWidth="1"/>
    <col min="3342" max="3342" width="2.28515625" style="36" customWidth="1"/>
    <col min="3343" max="3343" width="11.140625" style="36" customWidth="1"/>
    <col min="3344" max="3344" width="1.85546875" style="36" customWidth="1"/>
    <col min="3345" max="3345" width="11" style="36" customWidth="1"/>
    <col min="3346" max="3346" width="0.85546875" style="36" customWidth="1"/>
    <col min="3347" max="3347" width="1.85546875" style="36" customWidth="1"/>
    <col min="3348" max="3348" width="11.85546875" style="36" bestFit="1" customWidth="1"/>
    <col min="3349" max="3349" width="15.140625" style="36" bestFit="1" customWidth="1"/>
    <col min="3350" max="3350" width="5" style="36" customWidth="1"/>
    <col min="3351" max="3351" width="10.28515625" style="36" bestFit="1" customWidth="1"/>
    <col min="3352" max="3352" width="5" style="36" customWidth="1"/>
    <col min="3353" max="3353" width="10.28515625" style="36" bestFit="1" customWidth="1"/>
    <col min="3354" max="3356" width="9" style="36"/>
    <col min="3357" max="3357" width="10.28515625" style="36" bestFit="1" customWidth="1"/>
    <col min="3358" max="3586" width="9" style="36"/>
    <col min="3587" max="3587" width="3.7109375" style="36" customWidth="1"/>
    <col min="3588" max="3588" width="4.85546875" style="36" customWidth="1"/>
    <col min="3589" max="3589" width="5.28515625" style="36" customWidth="1"/>
    <col min="3590" max="3590" width="31.140625" style="36" customWidth="1"/>
    <col min="3591" max="3591" width="7.7109375" style="36" customWidth="1"/>
    <col min="3592" max="3592" width="2.28515625" style="36" customWidth="1"/>
    <col min="3593" max="3593" width="11.7109375" style="36" customWidth="1"/>
    <col min="3594" max="3594" width="2.42578125" style="36" customWidth="1"/>
    <col min="3595" max="3595" width="11.7109375" style="36" customWidth="1"/>
    <col min="3596" max="3596" width="2.28515625" style="36" customWidth="1"/>
    <col min="3597" max="3597" width="10.85546875" style="36" customWidth="1"/>
    <col min="3598" max="3598" width="2.28515625" style="36" customWidth="1"/>
    <col min="3599" max="3599" width="11.140625" style="36" customWidth="1"/>
    <col min="3600" max="3600" width="1.85546875" style="36" customWidth="1"/>
    <col min="3601" max="3601" width="11" style="36" customWidth="1"/>
    <col min="3602" max="3602" width="0.85546875" style="36" customWidth="1"/>
    <col min="3603" max="3603" width="1.85546875" style="36" customWidth="1"/>
    <col min="3604" max="3604" width="11.85546875" style="36" bestFit="1" customWidth="1"/>
    <col min="3605" max="3605" width="15.140625" style="36" bestFit="1" customWidth="1"/>
    <col min="3606" max="3606" width="5" style="36" customWidth="1"/>
    <col min="3607" max="3607" width="10.28515625" style="36" bestFit="1" customWidth="1"/>
    <col min="3608" max="3608" width="5" style="36" customWidth="1"/>
    <col min="3609" max="3609" width="10.28515625" style="36" bestFit="1" customWidth="1"/>
    <col min="3610" max="3612" width="9" style="36"/>
    <col min="3613" max="3613" width="10.28515625" style="36" bestFit="1" customWidth="1"/>
    <col min="3614" max="3842" width="9" style="36"/>
    <col min="3843" max="3843" width="3.7109375" style="36" customWidth="1"/>
    <col min="3844" max="3844" width="4.85546875" style="36" customWidth="1"/>
    <col min="3845" max="3845" width="5.28515625" style="36" customWidth="1"/>
    <col min="3846" max="3846" width="31.140625" style="36" customWidth="1"/>
    <col min="3847" max="3847" width="7.7109375" style="36" customWidth="1"/>
    <col min="3848" max="3848" width="2.28515625" style="36" customWidth="1"/>
    <col min="3849" max="3849" width="11.7109375" style="36" customWidth="1"/>
    <col min="3850" max="3850" width="2.42578125" style="36" customWidth="1"/>
    <col min="3851" max="3851" width="11.7109375" style="36" customWidth="1"/>
    <col min="3852" max="3852" width="2.28515625" style="36" customWidth="1"/>
    <col min="3853" max="3853" width="10.85546875" style="36" customWidth="1"/>
    <col min="3854" max="3854" width="2.28515625" style="36" customWidth="1"/>
    <col min="3855" max="3855" width="11.140625" style="36" customWidth="1"/>
    <col min="3856" max="3856" width="1.85546875" style="36" customWidth="1"/>
    <col min="3857" max="3857" width="11" style="36" customWidth="1"/>
    <col min="3858" max="3858" width="0.85546875" style="36" customWidth="1"/>
    <col min="3859" max="3859" width="1.85546875" style="36" customWidth="1"/>
    <col min="3860" max="3860" width="11.85546875" style="36" bestFit="1" customWidth="1"/>
    <col min="3861" max="3861" width="15.140625" style="36" bestFit="1" customWidth="1"/>
    <col min="3862" max="3862" width="5" style="36" customWidth="1"/>
    <col min="3863" max="3863" width="10.28515625" style="36" bestFit="1" customWidth="1"/>
    <col min="3864" max="3864" width="5" style="36" customWidth="1"/>
    <col min="3865" max="3865" width="10.28515625" style="36" bestFit="1" customWidth="1"/>
    <col min="3866" max="3868" width="9" style="36"/>
    <col min="3869" max="3869" width="10.28515625" style="36" bestFit="1" customWidth="1"/>
    <col min="3870" max="4098" width="9" style="36"/>
    <col min="4099" max="4099" width="3.7109375" style="36" customWidth="1"/>
    <col min="4100" max="4100" width="4.85546875" style="36" customWidth="1"/>
    <col min="4101" max="4101" width="5.28515625" style="36" customWidth="1"/>
    <col min="4102" max="4102" width="31.140625" style="36" customWidth="1"/>
    <col min="4103" max="4103" width="7.7109375" style="36" customWidth="1"/>
    <col min="4104" max="4104" width="2.28515625" style="36" customWidth="1"/>
    <col min="4105" max="4105" width="11.7109375" style="36" customWidth="1"/>
    <col min="4106" max="4106" width="2.42578125" style="36" customWidth="1"/>
    <col min="4107" max="4107" width="11.7109375" style="36" customWidth="1"/>
    <col min="4108" max="4108" width="2.28515625" style="36" customWidth="1"/>
    <col min="4109" max="4109" width="10.85546875" style="36" customWidth="1"/>
    <col min="4110" max="4110" width="2.28515625" style="36" customWidth="1"/>
    <col min="4111" max="4111" width="11.140625" style="36" customWidth="1"/>
    <col min="4112" max="4112" width="1.85546875" style="36" customWidth="1"/>
    <col min="4113" max="4113" width="11" style="36" customWidth="1"/>
    <col min="4114" max="4114" width="0.85546875" style="36" customWidth="1"/>
    <col min="4115" max="4115" width="1.85546875" style="36" customWidth="1"/>
    <col min="4116" max="4116" width="11.85546875" style="36" bestFit="1" customWidth="1"/>
    <col min="4117" max="4117" width="15.140625" style="36" bestFit="1" customWidth="1"/>
    <col min="4118" max="4118" width="5" style="36" customWidth="1"/>
    <col min="4119" max="4119" width="10.28515625" style="36" bestFit="1" customWidth="1"/>
    <col min="4120" max="4120" width="5" style="36" customWidth="1"/>
    <col min="4121" max="4121" width="10.28515625" style="36" bestFit="1" customWidth="1"/>
    <col min="4122" max="4124" width="9" style="36"/>
    <col min="4125" max="4125" width="10.28515625" style="36" bestFit="1" customWidth="1"/>
    <col min="4126" max="4354" width="9" style="36"/>
    <col min="4355" max="4355" width="3.7109375" style="36" customWidth="1"/>
    <col min="4356" max="4356" width="4.85546875" style="36" customWidth="1"/>
    <col min="4357" max="4357" width="5.28515625" style="36" customWidth="1"/>
    <col min="4358" max="4358" width="31.140625" style="36" customWidth="1"/>
    <col min="4359" max="4359" width="7.7109375" style="36" customWidth="1"/>
    <col min="4360" max="4360" width="2.28515625" style="36" customWidth="1"/>
    <col min="4361" max="4361" width="11.7109375" style="36" customWidth="1"/>
    <col min="4362" max="4362" width="2.42578125" style="36" customWidth="1"/>
    <col min="4363" max="4363" width="11.7109375" style="36" customWidth="1"/>
    <col min="4364" max="4364" width="2.28515625" style="36" customWidth="1"/>
    <col min="4365" max="4365" width="10.85546875" style="36" customWidth="1"/>
    <col min="4366" max="4366" width="2.28515625" style="36" customWidth="1"/>
    <col min="4367" max="4367" width="11.140625" style="36" customWidth="1"/>
    <col min="4368" max="4368" width="1.85546875" style="36" customWidth="1"/>
    <col min="4369" max="4369" width="11" style="36" customWidth="1"/>
    <col min="4370" max="4370" width="0.85546875" style="36" customWidth="1"/>
    <col min="4371" max="4371" width="1.85546875" style="36" customWidth="1"/>
    <col min="4372" max="4372" width="11.85546875" style="36" bestFit="1" customWidth="1"/>
    <col min="4373" max="4373" width="15.140625" style="36" bestFit="1" customWidth="1"/>
    <col min="4374" max="4374" width="5" style="36" customWidth="1"/>
    <col min="4375" max="4375" width="10.28515625" style="36" bestFit="1" customWidth="1"/>
    <col min="4376" max="4376" width="5" style="36" customWidth="1"/>
    <col min="4377" max="4377" width="10.28515625" style="36" bestFit="1" customWidth="1"/>
    <col min="4378" max="4380" width="9" style="36"/>
    <col min="4381" max="4381" width="10.28515625" style="36" bestFit="1" customWidth="1"/>
    <col min="4382" max="4610" width="9" style="36"/>
    <col min="4611" max="4611" width="3.7109375" style="36" customWidth="1"/>
    <col min="4612" max="4612" width="4.85546875" style="36" customWidth="1"/>
    <col min="4613" max="4613" width="5.28515625" style="36" customWidth="1"/>
    <col min="4614" max="4614" width="31.140625" style="36" customWidth="1"/>
    <col min="4615" max="4615" width="7.7109375" style="36" customWidth="1"/>
    <col min="4616" max="4616" width="2.28515625" style="36" customWidth="1"/>
    <col min="4617" max="4617" width="11.7109375" style="36" customWidth="1"/>
    <col min="4618" max="4618" width="2.42578125" style="36" customWidth="1"/>
    <col min="4619" max="4619" width="11.7109375" style="36" customWidth="1"/>
    <col min="4620" max="4620" width="2.28515625" style="36" customWidth="1"/>
    <col min="4621" max="4621" width="10.85546875" style="36" customWidth="1"/>
    <col min="4622" max="4622" width="2.28515625" style="36" customWidth="1"/>
    <col min="4623" max="4623" width="11.140625" style="36" customWidth="1"/>
    <col min="4624" max="4624" width="1.85546875" style="36" customWidth="1"/>
    <col min="4625" max="4625" width="11" style="36" customWidth="1"/>
    <col min="4626" max="4626" width="0.85546875" style="36" customWidth="1"/>
    <col min="4627" max="4627" width="1.85546875" style="36" customWidth="1"/>
    <col min="4628" max="4628" width="11.85546875" style="36" bestFit="1" customWidth="1"/>
    <col min="4629" max="4629" width="15.140625" style="36" bestFit="1" customWidth="1"/>
    <col min="4630" max="4630" width="5" style="36" customWidth="1"/>
    <col min="4631" max="4631" width="10.28515625" style="36" bestFit="1" customWidth="1"/>
    <col min="4632" max="4632" width="5" style="36" customWidth="1"/>
    <col min="4633" max="4633" width="10.28515625" style="36" bestFit="1" customWidth="1"/>
    <col min="4634" max="4636" width="9" style="36"/>
    <col min="4637" max="4637" width="10.28515625" style="36" bestFit="1" customWidth="1"/>
    <col min="4638" max="4866" width="9" style="36"/>
    <col min="4867" max="4867" width="3.7109375" style="36" customWidth="1"/>
    <col min="4868" max="4868" width="4.85546875" style="36" customWidth="1"/>
    <col min="4869" max="4869" width="5.28515625" style="36" customWidth="1"/>
    <col min="4870" max="4870" width="31.140625" style="36" customWidth="1"/>
    <col min="4871" max="4871" width="7.7109375" style="36" customWidth="1"/>
    <col min="4872" max="4872" width="2.28515625" style="36" customWidth="1"/>
    <col min="4873" max="4873" width="11.7109375" style="36" customWidth="1"/>
    <col min="4874" max="4874" width="2.42578125" style="36" customWidth="1"/>
    <col min="4875" max="4875" width="11.7109375" style="36" customWidth="1"/>
    <col min="4876" max="4876" width="2.28515625" style="36" customWidth="1"/>
    <col min="4877" max="4877" width="10.85546875" style="36" customWidth="1"/>
    <col min="4878" max="4878" width="2.28515625" style="36" customWidth="1"/>
    <col min="4879" max="4879" width="11.140625" style="36" customWidth="1"/>
    <col min="4880" max="4880" width="1.85546875" style="36" customWidth="1"/>
    <col min="4881" max="4881" width="11" style="36" customWidth="1"/>
    <col min="4882" max="4882" width="0.85546875" style="36" customWidth="1"/>
    <col min="4883" max="4883" width="1.85546875" style="36" customWidth="1"/>
    <col min="4884" max="4884" width="11.85546875" style="36" bestFit="1" customWidth="1"/>
    <col min="4885" max="4885" width="15.140625" style="36" bestFit="1" customWidth="1"/>
    <col min="4886" max="4886" width="5" style="36" customWidth="1"/>
    <col min="4887" max="4887" width="10.28515625" style="36" bestFit="1" customWidth="1"/>
    <col min="4888" max="4888" width="5" style="36" customWidth="1"/>
    <col min="4889" max="4889" width="10.28515625" style="36" bestFit="1" customWidth="1"/>
    <col min="4890" max="4892" width="9" style="36"/>
    <col min="4893" max="4893" width="10.28515625" style="36" bestFit="1" customWidth="1"/>
    <col min="4894" max="5122" width="9" style="36"/>
    <col min="5123" max="5123" width="3.7109375" style="36" customWidth="1"/>
    <col min="5124" max="5124" width="4.85546875" style="36" customWidth="1"/>
    <col min="5125" max="5125" width="5.28515625" style="36" customWidth="1"/>
    <col min="5126" max="5126" width="31.140625" style="36" customWidth="1"/>
    <col min="5127" max="5127" width="7.7109375" style="36" customWidth="1"/>
    <col min="5128" max="5128" width="2.28515625" style="36" customWidth="1"/>
    <col min="5129" max="5129" width="11.7109375" style="36" customWidth="1"/>
    <col min="5130" max="5130" width="2.42578125" style="36" customWidth="1"/>
    <col min="5131" max="5131" width="11.7109375" style="36" customWidth="1"/>
    <col min="5132" max="5132" width="2.28515625" style="36" customWidth="1"/>
    <col min="5133" max="5133" width="10.85546875" style="36" customWidth="1"/>
    <col min="5134" max="5134" width="2.28515625" style="36" customWidth="1"/>
    <col min="5135" max="5135" width="11.140625" style="36" customWidth="1"/>
    <col min="5136" max="5136" width="1.85546875" style="36" customWidth="1"/>
    <col min="5137" max="5137" width="11" style="36" customWidth="1"/>
    <col min="5138" max="5138" width="0.85546875" style="36" customWidth="1"/>
    <col min="5139" max="5139" width="1.85546875" style="36" customWidth="1"/>
    <col min="5140" max="5140" width="11.85546875" style="36" bestFit="1" customWidth="1"/>
    <col min="5141" max="5141" width="15.140625" style="36" bestFit="1" customWidth="1"/>
    <col min="5142" max="5142" width="5" style="36" customWidth="1"/>
    <col min="5143" max="5143" width="10.28515625" style="36" bestFit="1" customWidth="1"/>
    <col min="5144" max="5144" width="5" style="36" customWidth="1"/>
    <col min="5145" max="5145" width="10.28515625" style="36" bestFit="1" customWidth="1"/>
    <col min="5146" max="5148" width="9" style="36"/>
    <col min="5149" max="5149" width="10.28515625" style="36" bestFit="1" customWidth="1"/>
    <col min="5150" max="5378" width="9" style="36"/>
    <col min="5379" max="5379" width="3.7109375" style="36" customWidth="1"/>
    <col min="5380" max="5380" width="4.85546875" style="36" customWidth="1"/>
    <col min="5381" max="5381" width="5.28515625" style="36" customWidth="1"/>
    <col min="5382" max="5382" width="31.140625" style="36" customWidth="1"/>
    <col min="5383" max="5383" width="7.7109375" style="36" customWidth="1"/>
    <col min="5384" max="5384" width="2.28515625" style="36" customWidth="1"/>
    <col min="5385" max="5385" width="11.7109375" style="36" customWidth="1"/>
    <col min="5386" max="5386" width="2.42578125" style="36" customWidth="1"/>
    <col min="5387" max="5387" width="11.7109375" style="36" customWidth="1"/>
    <col min="5388" max="5388" width="2.28515625" style="36" customWidth="1"/>
    <col min="5389" max="5389" width="10.85546875" style="36" customWidth="1"/>
    <col min="5390" max="5390" width="2.28515625" style="36" customWidth="1"/>
    <col min="5391" max="5391" width="11.140625" style="36" customWidth="1"/>
    <col min="5392" max="5392" width="1.85546875" style="36" customWidth="1"/>
    <col min="5393" max="5393" width="11" style="36" customWidth="1"/>
    <col min="5394" max="5394" width="0.85546875" style="36" customWidth="1"/>
    <col min="5395" max="5395" width="1.85546875" style="36" customWidth="1"/>
    <col min="5396" max="5396" width="11.85546875" style="36" bestFit="1" customWidth="1"/>
    <col min="5397" max="5397" width="15.140625" style="36" bestFit="1" customWidth="1"/>
    <col min="5398" max="5398" width="5" style="36" customWidth="1"/>
    <col min="5399" max="5399" width="10.28515625" style="36" bestFit="1" customWidth="1"/>
    <col min="5400" max="5400" width="5" style="36" customWidth="1"/>
    <col min="5401" max="5401" width="10.28515625" style="36" bestFit="1" customWidth="1"/>
    <col min="5402" max="5404" width="9" style="36"/>
    <col min="5405" max="5405" width="10.28515625" style="36" bestFit="1" customWidth="1"/>
    <col min="5406" max="5634" width="9" style="36"/>
    <col min="5635" max="5635" width="3.7109375" style="36" customWidth="1"/>
    <col min="5636" max="5636" width="4.85546875" style="36" customWidth="1"/>
    <col min="5637" max="5637" width="5.28515625" style="36" customWidth="1"/>
    <col min="5638" max="5638" width="31.140625" style="36" customWidth="1"/>
    <col min="5639" max="5639" width="7.7109375" style="36" customWidth="1"/>
    <col min="5640" max="5640" width="2.28515625" style="36" customWidth="1"/>
    <col min="5641" max="5641" width="11.7109375" style="36" customWidth="1"/>
    <col min="5642" max="5642" width="2.42578125" style="36" customWidth="1"/>
    <col min="5643" max="5643" width="11.7109375" style="36" customWidth="1"/>
    <col min="5644" max="5644" width="2.28515625" style="36" customWidth="1"/>
    <col min="5645" max="5645" width="10.85546875" style="36" customWidth="1"/>
    <col min="5646" max="5646" width="2.28515625" style="36" customWidth="1"/>
    <col min="5647" max="5647" width="11.140625" style="36" customWidth="1"/>
    <col min="5648" max="5648" width="1.85546875" style="36" customWidth="1"/>
    <col min="5649" max="5649" width="11" style="36" customWidth="1"/>
    <col min="5650" max="5650" width="0.85546875" style="36" customWidth="1"/>
    <col min="5651" max="5651" width="1.85546875" style="36" customWidth="1"/>
    <col min="5652" max="5652" width="11.85546875" style="36" bestFit="1" customWidth="1"/>
    <col min="5653" max="5653" width="15.140625" style="36" bestFit="1" customWidth="1"/>
    <col min="5654" max="5654" width="5" style="36" customWidth="1"/>
    <col min="5655" max="5655" width="10.28515625" style="36" bestFit="1" customWidth="1"/>
    <col min="5656" max="5656" width="5" style="36" customWidth="1"/>
    <col min="5657" max="5657" width="10.28515625" style="36" bestFit="1" customWidth="1"/>
    <col min="5658" max="5660" width="9" style="36"/>
    <col min="5661" max="5661" width="10.28515625" style="36" bestFit="1" customWidth="1"/>
    <col min="5662" max="5890" width="9" style="36"/>
    <col min="5891" max="5891" width="3.7109375" style="36" customWidth="1"/>
    <col min="5892" max="5892" width="4.85546875" style="36" customWidth="1"/>
    <col min="5893" max="5893" width="5.28515625" style="36" customWidth="1"/>
    <col min="5894" max="5894" width="31.140625" style="36" customWidth="1"/>
    <col min="5895" max="5895" width="7.7109375" style="36" customWidth="1"/>
    <col min="5896" max="5896" width="2.28515625" style="36" customWidth="1"/>
    <col min="5897" max="5897" width="11.7109375" style="36" customWidth="1"/>
    <col min="5898" max="5898" width="2.42578125" style="36" customWidth="1"/>
    <col min="5899" max="5899" width="11.7109375" style="36" customWidth="1"/>
    <col min="5900" max="5900" width="2.28515625" style="36" customWidth="1"/>
    <col min="5901" max="5901" width="10.85546875" style="36" customWidth="1"/>
    <col min="5902" max="5902" width="2.28515625" style="36" customWidth="1"/>
    <col min="5903" max="5903" width="11.140625" style="36" customWidth="1"/>
    <col min="5904" max="5904" width="1.85546875" style="36" customWidth="1"/>
    <col min="5905" max="5905" width="11" style="36" customWidth="1"/>
    <col min="5906" max="5906" width="0.85546875" style="36" customWidth="1"/>
    <col min="5907" max="5907" width="1.85546875" style="36" customWidth="1"/>
    <col min="5908" max="5908" width="11.85546875" style="36" bestFit="1" customWidth="1"/>
    <col min="5909" max="5909" width="15.140625" style="36" bestFit="1" customWidth="1"/>
    <col min="5910" max="5910" width="5" style="36" customWidth="1"/>
    <col min="5911" max="5911" width="10.28515625" style="36" bestFit="1" customWidth="1"/>
    <col min="5912" max="5912" width="5" style="36" customWidth="1"/>
    <col min="5913" max="5913" width="10.28515625" style="36" bestFit="1" customWidth="1"/>
    <col min="5914" max="5916" width="9" style="36"/>
    <col min="5917" max="5917" width="10.28515625" style="36" bestFit="1" customWidth="1"/>
    <col min="5918" max="6146" width="9" style="36"/>
    <col min="6147" max="6147" width="3.7109375" style="36" customWidth="1"/>
    <col min="6148" max="6148" width="4.85546875" style="36" customWidth="1"/>
    <col min="6149" max="6149" width="5.28515625" style="36" customWidth="1"/>
    <col min="6150" max="6150" width="31.140625" style="36" customWidth="1"/>
    <col min="6151" max="6151" width="7.7109375" style="36" customWidth="1"/>
    <col min="6152" max="6152" width="2.28515625" style="36" customWidth="1"/>
    <col min="6153" max="6153" width="11.7109375" style="36" customWidth="1"/>
    <col min="6154" max="6154" width="2.42578125" style="36" customWidth="1"/>
    <col min="6155" max="6155" width="11.7109375" style="36" customWidth="1"/>
    <col min="6156" max="6156" width="2.28515625" style="36" customWidth="1"/>
    <col min="6157" max="6157" width="10.85546875" style="36" customWidth="1"/>
    <col min="6158" max="6158" width="2.28515625" style="36" customWidth="1"/>
    <col min="6159" max="6159" width="11.140625" style="36" customWidth="1"/>
    <col min="6160" max="6160" width="1.85546875" style="36" customWidth="1"/>
    <col min="6161" max="6161" width="11" style="36" customWidth="1"/>
    <col min="6162" max="6162" width="0.85546875" style="36" customWidth="1"/>
    <col min="6163" max="6163" width="1.85546875" style="36" customWidth="1"/>
    <col min="6164" max="6164" width="11.85546875" style="36" bestFit="1" customWidth="1"/>
    <col min="6165" max="6165" width="15.140625" style="36" bestFit="1" customWidth="1"/>
    <col min="6166" max="6166" width="5" style="36" customWidth="1"/>
    <col min="6167" max="6167" width="10.28515625" style="36" bestFit="1" customWidth="1"/>
    <col min="6168" max="6168" width="5" style="36" customWidth="1"/>
    <col min="6169" max="6169" width="10.28515625" style="36" bestFit="1" customWidth="1"/>
    <col min="6170" max="6172" width="9" style="36"/>
    <col min="6173" max="6173" width="10.28515625" style="36" bestFit="1" customWidth="1"/>
    <col min="6174" max="6402" width="9" style="36"/>
    <col min="6403" max="6403" width="3.7109375" style="36" customWidth="1"/>
    <col min="6404" max="6404" width="4.85546875" style="36" customWidth="1"/>
    <col min="6405" max="6405" width="5.28515625" style="36" customWidth="1"/>
    <col min="6406" max="6406" width="31.140625" style="36" customWidth="1"/>
    <col min="6407" max="6407" width="7.7109375" style="36" customWidth="1"/>
    <col min="6408" max="6408" width="2.28515625" style="36" customWidth="1"/>
    <col min="6409" max="6409" width="11.7109375" style="36" customWidth="1"/>
    <col min="6410" max="6410" width="2.42578125" style="36" customWidth="1"/>
    <col min="6411" max="6411" width="11.7109375" style="36" customWidth="1"/>
    <col min="6412" max="6412" width="2.28515625" style="36" customWidth="1"/>
    <col min="6413" max="6413" width="10.85546875" style="36" customWidth="1"/>
    <col min="6414" max="6414" width="2.28515625" style="36" customWidth="1"/>
    <col min="6415" max="6415" width="11.140625" style="36" customWidth="1"/>
    <col min="6416" max="6416" width="1.85546875" style="36" customWidth="1"/>
    <col min="6417" max="6417" width="11" style="36" customWidth="1"/>
    <col min="6418" max="6418" width="0.85546875" style="36" customWidth="1"/>
    <col min="6419" max="6419" width="1.85546875" style="36" customWidth="1"/>
    <col min="6420" max="6420" width="11.85546875" style="36" bestFit="1" customWidth="1"/>
    <col min="6421" max="6421" width="15.140625" style="36" bestFit="1" customWidth="1"/>
    <col min="6422" max="6422" width="5" style="36" customWidth="1"/>
    <col min="6423" max="6423" width="10.28515625" style="36" bestFit="1" customWidth="1"/>
    <col min="6424" max="6424" width="5" style="36" customWidth="1"/>
    <col min="6425" max="6425" width="10.28515625" style="36" bestFit="1" customWidth="1"/>
    <col min="6426" max="6428" width="9" style="36"/>
    <col min="6429" max="6429" width="10.28515625" style="36" bestFit="1" customWidth="1"/>
    <col min="6430" max="6658" width="9" style="36"/>
    <col min="6659" max="6659" width="3.7109375" style="36" customWidth="1"/>
    <col min="6660" max="6660" width="4.85546875" style="36" customWidth="1"/>
    <col min="6661" max="6661" width="5.28515625" style="36" customWidth="1"/>
    <col min="6662" max="6662" width="31.140625" style="36" customWidth="1"/>
    <col min="6663" max="6663" width="7.7109375" style="36" customWidth="1"/>
    <col min="6664" max="6664" width="2.28515625" style="36" customWidth="1"/>
    <col min="6665" max="6665" width="11.7109375" style="36" customWidth="1"/>
    <col min="6666" max="6666" width="2.42578125" style="36" customWidth="1"/>
    <col min="6667" max="6667" width="11.7109375" style="36" customWidth="1"/>
    <col min="6668" max="6668" width="2.28515625" style="36" customWidth="1"/>
    <col min="6669" max="6669" width="10.85546875" style="36" customWidth="1"/>
    <col min="6670" max="6670" width="2.28515625" style="36" customWidth="1"/>
    <col min="6671" max="6671" width="11.140625" style="36" customWidth="1"/>
    <col min="6672" max="6672" width="1.85546875" style="36" customWidth="1"/>
    <col min="6673" max="6673" width="11" style="36" customWidth="1"/>
    <col min="6674" max="6674" width="0.85546875" style="36" customWidth="1"/>
    <col min="6675" max="6675" width="1.85546875" style="36" customWidth="1"/>
    <col min="6676" max="6676" width="11.85546875" style="36" bestFit="1" customWidth="1"/>
    <col min="6677" max="6677" width="15.140625" style="36" bestFit="1" customWidth="1"/>
    <col min="6678" max="6678" width="5" style="36" customWidth="1"/>
    <col min="6679" max="6679" width="10.28515625" style="36" bestFit="1" customWidth="1"/>
    <col min="6680" max="6680" width="5" style="36" customWidth="1"/>
    <col min="6681" max="6681" width="10.28515625" style="36" bestFit="1" customWidth="1"/>
    <col min="6682" max="6684" width="9" style="36"/>
    <col min="6685" max="6685" width="10.28515625" style="36" bestFit="1" customWidth="1"/>
    <col min="6686" max="6914" width="9" style="36"/>
    <col min="6915" max="6915" width="3.7109375" style="36" customWidth="1"/>
    <col min="6916" max="6916" width="4.85546875" style="36" customWidth="1"/>
    <col min="6917" max="6917" width="5.28515625" style="36" customWidth="1"/>
    <col min="6918" max="6918" width="31.140625" style="36" customWidth="1"/>
    <col min="6919" max="6919" width="7.7109375" style="36" customWidth="1"/>
    <col min="6920" max="6920" width="2.28515625" style="36" customWidth="1"/>
    <col min="6921" max="6921" width="11.7109375" style="36" customWidth="1"/>
    <col min="6922" max="6922" width="2.42578125" style="36" customWidth="1"/>
    <col min="6923" max="6923" width="11.7109375" style="36" customWidth="1"/>
    <col min="6924" max="6924" width="2.28515625" style="36" customWidth="1"/>
    <col min="6925" max="6925" width="10.85546875" style="36" customWidth="1"/>
    <col min="6926" max="6926" width="2.28515625" style="36" customWidth="1"/>
    <col min="6927" max="6927" width="11.140625" style="36" customWidth="1"/>
    <col min="6928" max="6928" width="1.85546875" style="36" customWidth="1"/>
    <col min="6929" max="6929" width="11" style="36" customWidth="1"/>
    <col min="6930" max="6930" width="0.85546875" style="36" customWidth="1"/>
    <col min="6931" max="6931" width="1.85546875" style="36" customWidth="1"/>
    <col min="6932" max="6932" width="11.85546875" style="36" bestFit="1" customWidth="1"/>
    <col min="6933" max="6933" width="15.140625" style="36" bestFit="1" customWidth="1"/>
    <col min="6934" max="6934" width="5" style="36" customWidth="1"/>
    <col min="6935" max="6935" width="10.28515625" style="36" bestFit="1" customWidth="1"/>
    <col min="6936" max="6936" width="5" style="36" customWidth="1"/>
    <col min="6937" max="6937" width="10.28515625" style="36" bestFit="1" customWidth="1"/>
    <col min="6938" max="6940" width="9" style="36"/>
    <col min="6941" max="6941" width="10.28515625" style="36" bestFit="1" customWidth="1"/>
    <col min="6942" max="7170" width="9" style="36"/>
    <col min="7171" max="7171" width="3.7109375" style="36" customWidth="1"/>
    <col min="7172" max="7172" width="4.85546875" style="36" customWidth="1"/>
    <col min="7173" max="7173" width="5.28515625" style="36" customWidth="1"/>
    <col min="7174" max="7174" width="31.140625" style="36" customWidth="1"/>
    <col min="7175" max="7175" width="7.7109375" style="36" customWidth="1"/>
    <col min="7176" max="7176" width="2.28515625" style="36" customWidth="1"/>
    <col min="7177" max="7177" width="11.7109375" style="36" customWidth="1"/>
    <col min="7178" max="7178" width="2.42578125" style="36" customWidth="1"/>
    <col min="7179" max="7179" width="11.7109375" style="36" customWidth="1"/>
    <col min="7180" max="7180" width="2.28515625" style="36" customWidth="1"/>
    <col min="7181" max="7181" width="10.85546875" style="36" customWidth="1"/>
    <col min="7182" max="7182" width="2.28515625" style="36" customWidth="1"/>
    <col min="7183" max="7183" width="11.140625" style="36" customWidth="1"/>
    <col min="7184" max="7184" width="1.85546875" style="36" customWidth="1"/>
    <col min="7185" max="7185" width="11" style="36" customWidth="1"/>
    <col min="7186" max="7186" width="0.85546875" style="36" customWidth="1"/>
    <col min="7187" max="7187" width="1.85546875" style="36" customWidth="1"/>
    <col min="7188" max="7188" width="11.85546875" style="36" bestFit="1" customWidth="1"/>
    <col min="7189" max="7189" width="15.140625" style="36" bestFit="1" customWidth="1"/>
    <col min="7190" max="7190" width="5" style="36" customWidth="1"/>
    <col min="7191" max="7191" width="10.28515625" style="36" bestFit="1" customWidth="1"/>
    <col min="7192" max="7192" width="5" style="36" customWidth="1"/>
    <col min="7193" max="7193" width="10.28515625" style="36" bestFit="1" customWidth="1"/>
    <col min="7194" max="7196" width="9" style="36"/>
    <col min="7197" max="7197" width="10.28515625" style="36" bestFit="1" customWidth="1"/>
    <col min="7198" max="7426" width="9" style="36"/>
    <col min="7427" max="7427" width="3.7109375" style="36" customWidth="1"/>
    <col min="7428" max="7428" width="4.85546875" style="36" customWidth="1"/>
    <col min="7429" max="7429" width="5.28515625" style="36" customWidth="1"/>
    <col min="7430" max="7430" width="31.140625" style="36" customWidth="1"/>
    <col min="7431" max="7431" width="7.7109375" style="36" customWidth="1"/>
    <col min="7432" max="7432" width="2.28515625" style="36" customWidth="1"/>
    <col min="7433" max="7433" width="11.7109375" style="36" customWidth="1"/>
    <col min="7434" max="7434" width="2.42578125" style="36" customWidth="1"/>
    <col min="7435" max="7435" width="11.7109375" style="36" customWidth="1"/>
    <col min="7436" max="7436" width="2.28515625" style="36" customWidth="1"/>
    <col min="7437" max="7437" width="10.85546875" style="36" customWidth="1"/>
    <col min="7438" max="7438" width="2.28515625" style="36" customWidth="1"/>
    <col min="7439" max="7439" width="11.140625" style="36" customWidth="1"/>
    <col min="7440" max="7440" width="1.85546875" style="36" customWidth="1"/>
    <col min="7441" max="7441" width="11" style="36" customWidth="1"/>
    <col min="7442" max="7442" width="0.85546875" style="36" customWidth="1"/>
    <col min="7443" max="7443" width="1.85546875" style="36" customWidth="1"/>
    <col min="7444" max="7444" width="11.85546875" style="36" bestFit="1" customWidth="1"/>
    <col min="7445" max="7445" width="15.140625" style="36" bestFit="1" customWidth="1"/>
    <col min="7446" max="7446" width="5" style="36" customWidth="1"/>
    <col min="7447" max="7447" width="10.28515625" style="36" bestFit="1" customWidth="1"/>
    <col min="7448" max="7448" width="5" style="36" customWidth="1"/>
    <col min="7449" max="7449" width="10.28515625" style="36" bestFit="1" customWidth="1"/>
    <col min="7450" max="7452" width="9" style="36"/>
    <col min="7453" max="7453" width="10.28515625" style="36" bestFit="1" customWidth="1"/>
    <col min="7454" max="7682" width="9" style="36"/>
    <col min="7683" max="7683" width="3.7109375" style="36" customWidth="1"/>
    <col min="7684" max="7684" width="4.85546875" style="36" customWidth="1"/>
    <col min="7685" max="7685" width="5.28515625" style="36" customWidth="1"/>
    <col min="7686" max="7686" width="31.140625" style="36" customWidth="1"/>
    <col min="7687" max="7687" width="7.7109375" style="36" customWidth="1"/>
    <col min="7688" max="7688" width="2.28515625" style="36" customWidth="1"/>
    <col min="7689" max="7689" width="11.7109375" style="36" customWidth="1"/>
    <col min="7690" max="7690" width="2.42578125" style="36" customWidth="1"/>
    <col min="7691" max="7691" width="11.7109375" style="36" customWidth="1"/>
    <col min="7692" max="7692" width="2.28515625" style="36" customWidth="1"/>
    <col min="7693" max="7693" width="10.85546875" style="36" customWidth="1"/>
    <col min="7694" max="7694" width="2.28515625" style="36" customWidth="1"/>
    <col min="7695" max="7695" width="11.140625" style="36" customWidth="1"/>
    <col min="7696" max="7696" width="1.85546875" style="36" customWidth="1"/>
    <col min="7697" max="7697" width="11" style="36" customWidth="1"/>
    <col min="7698" max="7698" width="0.85546875" style="36" customWidth="1"/>
    <col min="7699" max="7699" width="1.85546875" style="36" customWidth="1"/>
    <col min="7700" max="7700" width="11.85546875" style="36" bestFit="1" customWidth="1"/>
    <col min="7701" max="7701" width="15.140625" style="36" bestFit="1" customWidth="1"/>
    <col min="7702" max="7702" width="5" style="36" customWidth="1"/>
    <col min="7703" max="7703" width="10.28515625" style="36" bestFit="1" customWidth="1"/>
    <col min="7704" max="7704" width="5" style="36" customWidth="1"/>
    <col min="7705" max="7705" width="10.28515625" style="36" bestFit="1" customWidth="1"/>
    <col min="7706" max="7708" width="9" style="36"/>
    <col min="7709" max="7709" width="10.28515625" style="36" bestFit="1" customWidth="1"/>
    <col min="7710" max="7938" width="9" style="36"/>
    <col min="7939" max="7939" width="3.7109375" style="36" customWidth="1"/>
    <col min="7940" max="7940" width="4.85546875" style="36" customWidth="1"/>
    <col min="7941" max="7941" width="5.28515625" style="36" customWidth="1"/>
    <col min="7942" max="7942" width="31.140625" style="36" customWidth="1"/>
    <col min="7943" max="7943" width="7.7109375" style="36" customWidth="1"/>
    <col min="7944" max="7944" width="2.28515625" style="36" customWidth="1"/>
    <col min="7945" max="7945" width="11.7109375" style="36" customWidth="1"/>
    <col min="7946" max="7946" width="2.42578125" style="36" customWidth="1"/>
    <col min="7947" max="7947" width="11.7109375" style="36" customWidth="1"/>
    <col min="7948" max="7948" width="2.28515625" style="36" customWidth="1"/>
    <col min="7949" max="7949" width="10.85546875" style="36" customWidth="1"/>
    <col min="7950" max="7950" width="2.28515625" style="36" customWidth="1"/>
    <col min="7951" max="7951" width="11.140625" style="36" customWidth="1"/>
    <col min="7952" max="7952" width="1.85546875" style="36" customWidth="1"/>
    <col min="7953" max="7953" width="11" style="36" customWidth="1"/>
    <col min="7954" max="7954" width="0.85546875" style="36" customWidth="1"/>
    <col min="7955" max="7955" width="1.85546875" style="36" customWidth="1"/>
    <col min="7956" max="7956" width="11.85546875" style="36" bestFit="1" customWidth="1"/>
    <col min="7957" max="7957" width="15.140625" style="36" bestFit="1" customWidth="1"/>
    <col min="7958" max="7958" width="5" style="36" customWidth="1"/>
    <col min="7959" max="7959" width="10.28515625" style="36" bestFit="1" customWidth="1"/>
    <col min="7960" max="7960" width="5" style="36" customWidth="1"/>
    <col min="7961" max="7961" width="10.28515625" style="36" bestFit="1" customWidth="1"/>
    <col min="7962" max="7964" width="9" style="36"/>
    <col min="7965" max="7965" width="10.28515625" style="36" bestFit="1" customWidth="1"/>
    <col min="7966" max="8194" width="9" style="36"/>
    <col min="8195" max="8195" width="3.7109375" style="36" customWidth="1"/>
    <col min="8196" max="8196" width="4.85546875" style="36" customWidth="1"/>
    <col min="8197" max="8197" width="5.28515625" style="36" customWidth="1"/>
    <col min="8198" max="8198" width="31.140625" style="36" customWidth="1"/>
    <col min="8199" max="8199" width="7.7109375" style="36" customWidth="1"/>
    <col min="8200" max="8200" width="2.28515625" style="36" customWidth="1"/>
    <col min="8201" max="8201" width="11.7109375" style="36" customWidth="1"/>
    <col min="8202" max="8202" width="2.42578125" style="36" customWidth="1"/>
    <col min="8203" max="8203" width="11.7109375" style="36" customWidth="1"/>
    <col min="8204" max="8204" width="2.28515625" style="36" customWidth="1"/>
    <col min="8205" max="8205" width="10.85546875" style="36" customWidth="1"/>
    <col min="8206" max="8206" width="2.28515625" style="36" customWidth="1"/>
    <col min="8207" max="8207" width="11.140625" style="36" customWidth="1"/>
    <col min="8208" max="8208" width="1.85546875" style="36" customWidth="1"/>
    <col min="8209" max="8209" width="11" style="36" customWidth="1"/>
    <col min="8210" max="8210" width="0.85546875" style="36" customWidth="1"/>
    <col min="8211" max="8211" width="1.85546875" style="36" customWidth="1"/>
    <col min="8212" max="8212" width="11.85546875" style="36" bestFit="1" customWidth="1"/>
    <col min="8213" max="8213" width="15.140625" style="36" bestFit="1" customWidth="1"/>
    <col min="8214" max="8214" width="5" style="36" customWidth="1"/>
    <col min="8215" max="8215" width="10.28515625" style="36" bestFit="1" customWidth="1"/>
    <col min="8216" max="8216" width="5" style="36" customWidth="1"/>
    <col min="8217" max="8217" width="10.28515625" style="36" bestFit="1" customWidth="1"/>
    <col min="8218" max="8220" width="9" style="36"/>
    <col min="8221" max="8221" width="10.28515625" style="36" bestFit="1" customWidth="1"/>
    <col min="8222" max="8450" width="9" style="36"/>
    <col min="8451" max="8451" width="3.7109375" style="36" customWidth="1"/>
    <col min="8452" max="8452" width="4.85546875" style="36" customWidth="1"/>
    <col min="8453" max="8453" width="5.28515625" style="36" customWidth="1"/>
    <col min="8454" max="8454" width="31.140625" style="36" customWidth="1"/>
    <col min="8455" max="8455" width="7.7109375" style="36" customWidth="1"/>
    <col min="8456" max="8456" width="2.28515625" style="36" customWidth="1"/>
    <col min="8457" max="8457" width="11.7109375" style="36" customWidth="1"/>
    <col min="8458" max="8458" width="2.42578125" style="36" customWidth="1"/>
    <col min="8459" max="8459" width="11.7109375" style="36" customWidth="1"/>
    <col min="8460" max="8460" width="2.28515625" style="36" customWidth="1"/>
    <col min="8461" max="8461" width="10.85546875" style="36" customWidth="1"/>
    <col min="8462" max="8462" width="2.28515625" style="36" customWidth="1"/>
    <col min="8463" max="8463" width="11.140625" style="36" customWidth="1"/>
    <col min="8464" max="8464" width="1.85546875" style="36" customWidth="1"/>
    <col min="8465" max="8465" width="11" style="36" customWidth="1"/>
    <col min="8466" max="8466" width="0.85546875" style="36" customWidth="1"/>
    <col min="8467" max="8467" width="1.85546875" style="36" customWidth="1"/>
    <col min="8468" max="8468" width="11.85546875" style="36" bestFit="1" customWidth="1"/>
    <col min="8469" max="8469" width="15.140625" style="36" bestFit="1" customWidth="1"/>
    <col min="8470" max="8470" width="5" style="36" customWidth="1"/>
    <col min="8471" max="8471" width="10.28515625" style="36" bestFit="1" customWidth="1"/>
    <col min="8472" max="8472" width="5" style="36" customWidth="1"/>
    <col min="8473" max="8473" width="10.28515625" style="36" bestFit="1" customWidth="1"/>
    <col min="8474" max="8476" width="9" style="36"/>
    <col min="8477" max="8477" width="10.28515625" style="36" bestFit="1" customWidth="1"/>
    <col min="8478" max="8706" width="9" style="36"/>
    <col min="8707" max="8707" width="3.7109375" style="36" customWidth="1"/>
    <col min="8708" max="8708" width="4.85546875" style="36" customWidth="1"/>
    <col min="8709" max="8709" width="5.28515625" style="36" customWidth="1"/>
    <col min="8710" max="8710" width="31.140625" style="36" customWidth="1"/>
    <col min="8711" max="8711" width="7.7109375" style="36" customWidth="1"/>
    <col min="8712" max="8712" width="2.28515625" style="36" customWidth="1"/>
    <col min="8713" max="8713" width="11.7109375" style="36" customWidth="1"/>
    <col min="8714" max="8714" width="2.42578125" style="36" customWidth="1"/>
    <col min="8715" max="8715" width="11.7109375" style="36" customWidth="1"/>
    <col min="8716" max="8716" width="2.28515625" style="36" customWidth="1"/>
    <col min="8717" max="8717" width="10.85546875" style="36" customWidth="1"/>
    <col min="8718" max="8718" width="2.28515625" style="36" customWidth="1"/>
    <col min="8719" max="8719" width="11.140625" style="36" customWidth="1"/>
    <col min="8720" max="8720" width="1.85546875" style="36" customWidth="1"/>
    <col min="8721" max="8721" width="11" style="36" customWidth="1"/>
    <col min="8722" max="8722" width="0.85546875" style="36" customWidth="1"/>
    <col min="8723" max="8723" width="1.85546875" style="36" customWidth="1"/>
    <col min="8724" max="8724" width="11.85546875" style="36" bestFit="1" customWidth="1"/>
    <col min="8725" max="8725" width="15.140625" style="36" bestFit="1" customWidth="1"/>
    <col min="8726" max="8726" width="5" style="36" customWidth="1"/>
    <col min="8727" max="8727" width="10.28515625" style="36" bestFit="1" customWidth="1"/>
    <col min="8728" max="8728" width="5" style="36" customWidth="1"/>
    <col min="8729" max="8729" width="10.28515625" style="36" bestFit="1" customWidth="1"/>
    <col min="8730" max="8732" width="9" style="36"/>
    <col min="8733" max="8733" width="10.28515625" style="36" bestFit="1" customWidth="1"/>
    <col min="8734" max="8962" width="9" style="36"/>
    <col min="8963" max="8963" width="3.7109375" style="36" customWidth="1"/>
    <col min="8964" max="8964" width="4.85546875" style="36" customWidth="1"/>
    <col min="8965" max="8965" width="5.28515625" style="36" customWidth="1"/>
    <col min="8966" max="8966" width="31.140625" style="36" customWidth="1"/>
    <col min="8967" max="8967" width="7.7109375" style="36" customWidth="1"/>
    <col min="8968" max="8968" width="2.28515625" style="36" customWidth="1"/>
    <col min="8969" max="8969" width="11.7109375" style="36" customWidth="1"/>
    <col min="8970" max="8970" width="2.42578125" style="36" customWidth="1"/>
    <col min="8971" max="8971" width="11.7109375" style="36" customWidth="1"/>
    <col min="8972" max="8972" width="2.28515625" style="36" customWidth="1"/>
    <col min="8973" max="8973" width="10.85546875" style="36" customWidth="1"/>
    <col min="8974" max="8974" width="2.28515625" style="36" customWidth="1"/>
    <col min="8975" max="8975" width="11.140625" style="36" customWidth="1"/>
    <col min="8976" max="8976" width="1.85546875" style="36" customWidth="1"/>
    <col min="8977" max="8977" width="11" style="36" customWidth="1"/>
    <col min="8978" max="8978" width="0.85546875" style="36" customWidth="1"/>
    <col min="8979" max="8979" width="1.85546875" style="36" customWidth="1"/>
    <col min="8980" max="8980" width="11.85546875" style="36" bestFit="1" customWidth="1"/>
    <col min="8981" max="8981" width="15.140625" style="36" bestFit="1" customWidth="1"/>
    <col min="8982" max="8982" width="5" style="36" customWidth="1"/>
    <col min="8983" max="8983" width="10.28515625" style="36" bestFit="1" customWidth="1"/>
    <col min="8984" max="8984" width="5" style="36" customWidth="1"/>
    <col min="8985" max="8985" width="10.28515625" style="36" bestFit="1" customWidth="1"/>
    <col min="8986" max="8988" width="9" style="36"/>
    <col min="8989" max="8989" width="10.28515625" style="36" bestFit="1" customWidth="1"/>
    <col min="8990" max="9218" width="9" style="36"/>
    <col min="9219" max="9219" width="3.7109375" style="36" customWidth="1"/>
    <col min="9220" max="9220" width="4.85546875" style="36" customWidth="1"/>
    <col min="9221" max="9221" width="5.28515625" style="36" customWidth="1"/>
    <col min="9222" max="9222" width="31.140625" style="36" customWidth="1"/>
    <col min="9223" max="9223" width="7.7109375" style="36" customWidth="1"/>
    <col min="9224" max="9224" width="2.28515625" style="36" customWidth="1"/>
    <col min="9225" max="9225" width="11.7109375" style="36" customWidth="1"/>
    <col min="9226" max="9226" width="2.42578125" style="36" customWidth="1"/>
    <col min="9227" max="9227" width="11.7109375" style="36" customWidth="1"/>
    <col min="9228" max="9228" width="2.28515625" style="36" customWidth="1"/>
    <col min="9229" max="9229" width="10.85546875" style="36" customWidth="1"/>
    <col min="9230" max="9230" width="2.28515625" style="36" customWidth="1"/>
    <col min="9231" max="9231" width="11.140625" style="36" customWidth="1"/>
    <col min="9232" max="9232" width="1.85546875" style="36" customWidth="1"/>
    <col min="9233" max="9233" width="11" style="36" customWidth="1"/>
    <col min="9234" max="9234" width="0.85546875" style="36" customWidth="1"/>
    <col min="9235" max="9235" width="1.85546875" style="36" customWidth="1"/>
    <col min="9236" max="9236" width="11.85546875" style="36" bestFit="1" customWidth="1"/>
    <col min="9237" max="9237" width="15.140625" style="36" bestFit="1" customWidth="1"/>
    <col min="9238" max="9238" width="5" style="36" customWidth="1"/>
    <col min="9239" max="9239" width="10.28515625" style="36" bestFit="1" customWidth="1"/>
    <col min="9240" max="9240" width="5" style="36" customWidth="1"/>
    <col min="9241" max="9241" width="10.28515625" style="36" bestFit="1" customWidth="1"/>
    <col min="9242" max="9244" width="9" style="36"/>
    <col min="9245" max="9245" width="10.28515625" style="36" bestFit="1" customWidth="1"/>
    <col min="9246" max="9474" width="9" style="36"/>
    <col min="9475" max="9475" width="3.7109375" style="36" customWidth="1"/>
    <col min="9476" max="9476" width="4.85546875" style="36" customWidth="1"/>
    <col min="9477" max="9477" width="5.28515625" style="36" customWidth="1"/>
    <col min="9478" max="9478" width="31.140625" style="36" customWidth="1"/>
    <col min="9479" max="9479" width="7.7109375" style="36" customWidth="1"/>
    <col min="9480" max="9480" width="2.28515625" style="36" customWidth="1"/>
    <col min="9481" max="9481" width="11.7109375" style="36" customWidth="1"/>
    <col min="9482" max="9482" width="2.42578125" style="36" customWidth="1"/>
    <col min="9483" max="9483" width="11.7109375" style="36" customWidth="1"/>
    <col min="9484" max="9484" width="2.28515625" style="36" customWidth="1"/>
    <col min="9485" max="9485" width="10.85546875" style="36" customWidth="1"/>
    <col min="9486" max="9486" width="2.28515625" style="36" customWidth="1"/>
    <col min="9487" max="9487" width="11.140625" style="36" customWidth="1"/>
    <col min="9488" max="9488" width="1.85546875" style="36" customWidth="1"/>
    <col min="9489" max="9489" width="11" style="36" customWidth="1"/>
    <col min="9490" max="9490" width="0.85546875" style="36" customWidth="1"/>
    <col min="9491" max="9491" width="1.85546875" style="36" customWidth="1"/>
    <col min="9492" max="9492" width="11.85546875" style="36" bestFit="1" customWidth="1"/>
    <col min="9493" max="9493" width="15.140625" style="36" bestFit="1" customWidth="1"/>
    <col min="9494" max="9494" width="5" style="36" customWidth="1"/>
    <col min="9495" max="9495" width="10.28515625" style="36" bestFit="1" customWidth="1"/>
    <col min="9496" max="9496" width="5" style="36" customWidth="1"/>
    <col min="9497" max="9497" width="10.28515625" style="36" bestFit="1" customWidth="1"/>
    <col min="9498" max="9500" width="9" style="36"/>
    <col min="9501" max="9501" width="10.28515625" style="36" bestFit="1" customWidth="1"/>
    <col min="9502" max="9730" width="9" style="36"/>
    <col min="9731" max="9731" width="3.7109375" style="36" customWidth="1"/>
    <col min="9732" max="9732" width="4.85546875" style="36" customWidth="1"/>
    <col min="9733" max="9733" width="5.28515625" style="36" customWidth="1"/>
    <col min="9734" max="9734" width="31.140625" style="36" customWidth="1"/>
    <col min="9735" max="9735" width="7.7109375" style="36" customWidth="1"/>
    <col min="9736" max="9736" width="2.28515625" style="36" customWidth="1"/>
    <col min="9737" max="9737" width="11.7109375" style="36" customWidth="1"/>
    <col min="9738" max="9738" width="2.42578125" style="36" customWidth="1"/>
    <col min="9739" max="9739" width="11.7109375" style="36" customWidth="1"/>
    <col min="9740" max="9740" width="2.28515625" style="36" customWidth="1"/>
    <col min="9741" max="9741" width="10.85546875" style="36" customWidth="1"/>
    <col min="9742" max="9742" width="2.28515625" style="36" customWidth="1"/>
    <col min="9743" max="9743" width="11.140625" style="36" customWidth="1"/>
    <col min="9744" max="9744" width="1.85546875" style="36" customWidth="1"/>
    <col min="9745" max="9745" width="11" style="36" customWidth="1"/>
    <col min="9746" max="9746" width="0.85546875" style="36" customWidth="1"/>
    <col min="9747" max="9747" width="1.85546875" style="36" customWidth="1"/>
    <col min="9748" max="9748" width="11.85546875" style="36" bestFit="1" customWidth="1"/>
    <col min="9749" max="9749" width="15.140625" style="36" bestFit="1" customWidth="1"/>
    <col min="9750" max="9750" width="5" style="36" customWidth="1"/>
    <col min="9751" max="9751" width="10.28515625" style="36" bestFit="1" customWidth="1"/>
    <col min="9752" max="9752" width="5" style="36" customWidth="1"/>
    <col min="9753" max="9753" width="10.28515625" style="36" bestFit="1" customWidth="1"/>
    <col min="9754" max="9756" width="9" style="36"/>
    <col min="9757" max="9757" width="10.28515625" style="36" bestFit="1" customWidth="1"/>
    <col min="9758" max="9986" width="9" style="36"/>
    <col min="9987" max="9987" width="3.7109375" style="36" customWidth="1"/>
    <col min="9988" max="9988" width="4.85546875" style="36" customWidth="1"/>
    <col min="9989" max="9989" width="5.28515625" style="36" customWidth="1"/>
    <col min="9990" max="9990" width="31.140625" style="36" customWidth="1"/>
    <col min="9991" max="9991" width="7.7109375" style="36" customWidth="1"/>
    <col min="9992" max="9992" width="2.28515625" style="36" customWidth="1"/>
    <col min="9993" max="9993" width="11.7109375" style="36" customWidth="1"/>
    <col min="9994" max="9994" width="2.42578125" style="36" customWidth="1"/>
    <col min="9995" max="9995" width="11.7109375" style="36" customWidth="1"/>
    <col min="9996" max="9996" width="2.28515625" style="36" customWidth="1"/>
    <col min="9997" max="9997" width="10.85546875" style="36" customWidth="1"/>
    <col min="9998" max="9998" width="2.28515625" style="36" customWidth="1"/>
    <col min="9999" max="9999" width="11.140625" style="36" customWidth="1"/>
    <col min="10000" max="10000" width="1.85546875" style="36" customWidth="1"/>
    <col min="10001" max="10001" width="11" style="36" customWidth="1"/>
    <col min="10002" max="10002" width="0.85546875" style="36" customWidth="1"/>
    <col min="10003" max="10003" width="1.85546875" style="36" customWidth="1"/>
    <col min="10004" max="10004" width="11.85546875" style="36" bestFit="1" customWidth="1"/>
    <col min="10005" max="10005" width="15.140625" style="36" bestFit="1" customWidth="1"/>
    <col min="10006" max="10006" width="5" style="36" customWidth="1"/>
    <col min="10007" max="10007" width="10.28515625" style="36" bestFit="1" customWidth="1"/>
    <col min="10008" max="10008" width="5" style="36" customWidth="1"/>
    <col min="10009" max="10009" width="10.28515625" style="36" bestFit="1" customWidth="1"/>
    <col min="10010" max="10012" width="9" style="36"/>
    <col min="10013" max="10013" width="10.28515625" style="36" bestFit="1" customWidth="1"/>
    <col min="10014" max="10242" width="9" style="36"/>
    <col min="10243" max="10243" width="3.7109375" style="36" customWidth="1"/>
    <col min="10244" max="10244" width="4.85546875" style="36" customWidth="1"/>
    <col min="10245" max="10245" width="5.28515625" style="36" customWidth="1"/>
    <col min="10246" max="10246" width="31.140625" style="36" customWidth="1"/>
    <col min="10247" max="10247" width="7.7109375" style="36" customWidth="1"/>
    <col min="10248" max="10248" width="2.28515625" style="36" customWidth="1"/>
    <col min="10249" max="10249" width="11.7109375" style="36" customWidth="1"/>
    <col min="10250" max="10250" width="2.42578125" style="36" customWidth="1"/>
    <col min="10251" max="10251" width="11.7109375" style="36" customWidth="1"/>
    <col min="10252" max="10252" width="2.28515625" style="36" customWidth="1"/>
    <col min="10253" max="10253" width="10.85546875" style="36" customWidth="1"/>
    <col min="10254" max="10254" width="2.28515625" style="36" customWidth="1"/>
    <col min="10255" max="10255" width="11.140625" style="36" customWidth="1"/>
    <col min="10256" max="10256" width="1.85546875" style="36" customWidth="1"/>
    <col min="10257" max="10257" width="11" style="36" customWidth="1"/>
    <col min="10258" max="10258" width="0.85546875" style="36" customWidth="1"/>
    <col min="10259" max="10259" width="1.85546875" style="36" customWidth="1"/>
    <col min="10260" max="10260" width="11.85546875" style="36" bestFit="1" customWidth="1"/>
    <col min="10261" max="10261" width="15.140625" style="36" bestFit="1" customWidth="1"/>
    <col min="10262" max="10262" width="5" style="36" customWidth="1"/>
    <col min="10263" max="10263" width="10.28515625" style="36" bestFit="1" customWidth="1"/>
    <col min="10264" max="10264" width="5" style="36" customWidth="1"/>
    <col min="10265" max="10265" width="10.28515625" style="36" bestFit="1" customWidth="1"/>
    <col min="10266" max="10268" width="9" style="36"/>
    <col min="10269" max="10269" width="10.28515625" style="36" bestFit="1" customWidth="1"/>
    <col min="10270" max="10498" width="9" style="36"/>
    <col min="10499" max="10499" width="3.7109375" style="36" customWidth="1"/>
    <col min="10500" max="10500" width="4.85546875" style="36" customWidth="1"/>
    <col min="10501" max="10501" width="5.28515625" style="36" customWidth="1"/>
    <col min="10502" max="10502" width="31.140625" style="36" customWidth="1"/>
    <col min="10503" max="10503" width="7.7109375" style="36" customWidth="1"/>
    <col min="10504" max="10504" width="2.28515625" style="36" customWidth="1"/>
    <col min="10505" max="10505" width="11.7109375" style="36" customWidth="1"/>
    <col min="10506" max="10506" width="2.42578125" style="36" customWidth="1"/>
    <col min="10507" max="10507" width="11.7109375" style="36" customWidth="1"/>
    <col min="10508" max="10508" width="2.28515625" style="36" customWidth="1"/>
    <col min="10509" max="10509" width="10.85546875" style="36" customWidth="1"/>
    <col min="10510" max="10510" width="2.28515625" style="36" customWidth="1"/>
    <col min="10511" max="10511" width="11.140625" style="36" customWidth="1"/>
    <col min="10512" max="10512" width="1.85546875" style="36" customWidth="1"/>
    <col min="10513" max="10513" width="11" style="36" customWidth="1"/>
    <col min="10514" max="10514" width="0.85546875" style="36" customWidth="1"/>
    <col min="10515" max="10515" width="1.85546875" style="36" customWidth="1"/>
    <col min="10516" max="10516" width="11.85546875" style="36" bestFit="1" customWidth="1"/>
    <col min="10517" max="10517" width="15.140625" style="36" bestFit="1" customWidth="1"/>
    <col min="10518" max="10518" width="5" style="36" customWidth="1"/>
    <col min="10519" max="10519" width="10.28515625" style="36" bestFit="1" customWidth="1"/>
    <col min="10520" max="10520" width="5" style="36" customWidth="1"/>
    <col min="10521" max="10521" width="10.28515625" style="36" bestFit="1" customWidth="1"/>
    <col min="10522" max="10524" width="9" style="36"/>
    <col min="10525" max="10525" width="10.28515625" style="36" bestFit="1" customWidth="1"/>
    <col min="10526" max="10754" width="9" style="36"/>
    <col min="10755" max="10755" width="3.7109375" style="36" customWidth="1"/>
    <col min="10756" max="10756" width="4.85546875" style="36" customWidth="1"/>
    <col min="10757" max="10757" width="5.28515625" style="36" customWidth="1"/>
    <col min="10758" max="10758" width="31.140625" style="36" customWidth="1"/>
    <col min="10759" max="10759" width="7.7109375" style="36" customWidth="1"/>
    <col min="10760" max="10760" width="2.28515625" style="36" customWidth="1"/>
    <col min="10761" max="10761" width="11.7109375" style="36" customWidth="1"/>
    <col min="10762" max="10762" width="2.42578125" style="36" customWidth="1"/>
    <col min="10763" max="10763" width="11.7109375" style="36" customWidth="1"/>
    <col min="10764" max="10764" width="2.28515625" style="36" customWidth="1"/>
    <col min="10765" max="10765" width="10.85546875" style="36" customWidth="1"/>
    <col min="10766" max="10766" width="2.28515625" style="36" customWidth="1"/>
    <col min="10767" max="10767" width="11.140625" style="36" customWidth="1"/>
    <col min="10768" max="10768" width="1.85546875" style="36" customWidth="1"/>
    <col min="10769" max="10769" width="11" style="36" customWidth="1"/>
    <col min="10770" max="10770" width="0.85546875" style="36" customWidth="1"/>
    <col min="10771" max="10771" width="1.85546875" style="36" customWidth="1"/>
    <col min="10772" max="10772" width="11.85546875" style="36" bestFit="1" customWidth="1"/>
    <col min="10773" max="10773" width="15.140625" style="36" bestFit="1" customWidth="1"/>
    <col min="10774" max="10774" width="5" style="36" customWidth="1"/>
    <col min="10775" max="10775" width="10.28515625" style="36" bestFit="1" customWidth="1"/>
    <col min="10776" max="10776" width="5" style="36" customWidth="1"/>
    <col min="10777" max="10777" width="10.28515625" style="36" bestFit="1" customWidth="1"/>
    <col min="10778" max="10780" width="9" style="36"/>
    <col min="10781" max="10781" width="10.28515625" style="36" bestFit="1" customWidth="1"/>
    <col min="10782" max="11010" width="9" style="36"/>
    <col min="11011" max="11011" width="3.7109375" style="36" customWidth="1"/>
    <col min="11012" max="11012" width="4.85546875" style="36" customWidth="1"/>
    <col min="11013" max="11013" width="5.28515625" style="36" customWidth="1"/>
    <col min="11014" max="11014" width="31.140625" style="36" customWidth="1"/>
    <col min="11015" max="11015" width="7.7109375" style="36" customWidth="1"/>
    <col min="11016" max="11016" width="2.28515625" style="36" customWidth="1"/>
    <col min="11017" max="11017" width="11.7109375" style="36" customWidth="1"/>
    <col min="11018" max="11018" width="2.42578125" style="36" customWidth="1"/>
    <col min="11019" max="11019" width="11.7109375" style="36" customWidth="1"/>
    <col min="11020" max="11020" width="2.28515625" style="36" customWidth="1"/>
    <col min="11021" max="11021" width="10.85546875" style="36" customWidth="1"/>
    <col min="11022" max="11022" width="2.28515625" style="36" customWidth="1"/>
    <col min="11023" max="11023" width="11.140625" style="36" customWidth="1"/>
    <col min="11024" max="11024" width="1.85546875" style="36" customWidth="1"/>
    <col min="11025" max="11025" width="11" style="36" customWidth="1"/>
    <col min="11026" max="11026" width="0.85546875" style="36" customWidth="1"/>
    <col min="11027" max="11027" width="1.85546875" style="36" customWidth="1"/>
    <col min="11028" max="11028" width="11.85546875" style="36" bestFit="1" customWidth="1"/>
    <col min="11029" max="11029" width="15.140625" style="36" bestFit="1" customWidth="1"/>
    <col min="11030" max="11030" width="5" style="36" customWidth="1"/>
    <col min="11031" max="11031" width="10.28515625" style="36" bestFit="1" customWidth="1"/>
    <col min="11032" max="11032" width="5" style="36" customWidth="1"/>
    <col min="11033" max="11033" width="10.28515625" style="36" bestFit="1" customWidth="1"/>
    <col min="11034" max="11036" width="9" style="36"/>
    <col min="11037" max="11037" width="10.28515625" style="36" bestFit="1" customWidth="1"/>
    <col min="11038" max="11266" width="9" style="36"/>
    <col min="11267" max="11267" width="3.7109375" style="36" customWidth="1"/>
    <col min="11268" max="11268" width="4.85546875" style="36" customWidth="1"/>
    <col min="11269" max="11269" width="5.28515625" style="36" customWidth="1"/>
    <col min="11270" max="11270" width="31.140625" style="36" customWidth="1"/>
    <col min="11271" max="11271" width="7.7109375" style="36" customWidth="1"/>
    <col min="11272" max="11272" width="2.28515625" style="36" customWidth="1"/>
    <col min="11273" max="11273" width="11.7109375" style="36" customWidth="1"/>
    <col min="11274" max="11274" width="2.42578125" style="36" customWidth="1"/>
    <col min="11275" max="11275" width="11.7109375" style="36" customWidth="1"/>
    <col min="11276" max="11276" width="2.28515625" style="36" customWidth="1"/>
    <col min="11277" max="11277" width="10.85546875" style="36" customWidth="1"/>
    <col min="11278" max="11278" width="2.28515625" style="36" customWidth="1"/>
    <col min="11279" max="11279" width="11.140625" style="36" customWidth="1"/>
    <col min="11280" max="11280" width="1.85546875" style="36" customWidth="1"/>
    <col min="11281" max="11281" width="11" style="36" customWidth="1"/>
    <col min="11282" max="11282" width="0.85546875" style="36" customWidth="1"/>
    <col min="11283" max="11283" width="1.85546875" style="36" customWidth="1"/>
    <col min="11284" max="11284" width="11.85546875" style="36" bestFit="1" customWidth="1"/>
    <col min="11285" max="11285" width="15.140625" style="36" bestFit="1" customWidth="1"/>
    <col min="11286" max="11286" width="5" style="36" customWidth="1"/>
    <col min="11287" max="11287" width="10.28515625" style="36" bestFit="1" customWidth="1"/>
    <col min="11288" max="11288" width="5" style="36" customWidth="1"/>
    <col min="11289" max="11289" width="10.28515625" style="36" bestFit="1" customWidth="1"/>
    <col min="11290" max="11292" width="9" style="36"/>
    <col min="11293" max="11293" width="10.28515625" style="36" bestFit="1" customWidth="1"/>
    <col min="11294" max="11522" width="9" style="36"/>
    <col min="11523" max="11523" width="3.7109375" style="36" customWidth="1"/>
    <col min="11524" max="11524" width="4.85546875" style="36" customWidth="1"/>
    <col min="11525" max="11525" width="5.28515625" style="36" customWidth="1"/>
    <col min="11526" max="11526" width="31.140625" style="36" customWidth="1"/>
    <col min="11527" max="11527" width="7.7109375" style="36" customWidth="1"/>
    <col min="11528" max="11528" width="2.28515625" style="36" customWidth="1"/>
    <col min="11529" max="11529" width="11.7109375" style="36" customWidth="1"/>
    <col min="11530" max="11530" width="2.42578125" style="36" customWidth="1"/>
    <col min="11531" max="11531" width="11.7109375" style="36" customWidth="1"/>
    <col min="11532" max="11532" width="2.28515625" style="36" customWidth="1"/>
    <col min="11533" max="11533" width="10.85546875" style="36" customWidth="1"/>
    <col min="11534" max="11534" width="2.28515625" style="36" customWidth="1"/>
    <col min="11535" max="11535" width="11.140625" style="36" customWidth="1"/>
    <col min="11536" max="11536" width="1.85546875" style="36" customWidth="1"/>
    <col min="11537" max="11537" width="11" style="36" customWidth="1"/>
    <col min="11538" max="11538" width="0.85546875" style="36" customWidth="1"/>
    <col min="11539" max="11539" width="1.85546875" style="36" customWidth="1"/>
    <col min="11540" max="11540" width="11.85546875" style="36" bestFit="1" customWidth="1"/>
    <col min="11541" max="11541" width="15.140625" style="36" bestFit="1" customWidth="1"/>
    <col min="11542" max="11542" width="5" style="36" customWidth="1"/>
    <col min="11543" max="11543" width="10.28515625" style="36" bestFit="1" customWidth="1"/>
    <col min="11544" max="11544" width="5" style="36" customWidth="1"/>
    <col min="11545" max="11545" width="10.28515625" style="36" bestFit="1" customWidth="1"/>
    <col min="11546" max="11548" width="9" style="36"/>
    <col min="11549" max="11549" width="10.28515625" style="36" bestFit="1" customWidth="1"/>
    <col min="11550" max="11778" width="9" style="36"/>
    <col min="11779" max="11779" width="3.7109375" style="36" customWidth="1"/>
    <col min="11780" max="11780" width="4.85546875" style="36" customWidth="1"/>
    <col min="11781" max="11781" width="5.28515625" style="36" customWidth="1"/>
    <col min="11782" max="11782" width="31.140625" style="36" customWidth="1"/>
    <col min="11783" max="11783" width="7.7109375" style="36" customWidth="1"/>
    <col min="11784" max="11784" width="2.28515625" style="36" customWidth="1"/>
    <col min="11785" max="11785" width="11.7109375" style="36" customWidth="1"/>
    <col min="11786" max="11786" width="2.42578125" style="36" customWidth="1"/>
    <col min="11787" max="11787" width="11.7109375" style="36" customWidth="1"/>
    <col min="11788" max="11788" width="2.28515625" style="36" customWidth="1"/>
    <col min="11789" max="11789" width="10.85546875" style="36" customWidth="1"/>
    <col min="11790" max="11790" width="2.28515625" style="36" customWidth="1"/>
    <col min="11791" max="11791" width="11.140625" style="36" customWidth="1"/>
    <col min="11792" max="11792" width="1.85546875" style="36" customWidth="1"/>
    <col min="11793" max="11793" width="11" style="36" customWidth="1"/>
    <col min="11794" max="11794" width="0.85546875" style="36" customWidth="1"/>
    <col min="11795" max="11795" width="1.85546875" style="36" customWidth="1"/>
    <col min="11796" max="11796" width="11.85546875" style="36" bestFit="1" customWidth="1"/>
    <col min="11797" max="11797" width="15.140625" style="36" bestFit="1" customWidth="1"/>
    <col min="11798" max="11798" width="5" style="36" customWidth="1"/>
    <col min="11799" max="11799" width="10.28515625" style="36" bestFit="1" customWidth="1"/>
    <col min="11800" max="11800" width="5" style="36" customWidth="1"/>
    <col min="11801" max="11801" width="10.28515625" style="36" bestFit="1" customWidth="1"/>
    <col min="11802" max="11804" width="9" style="36"/>
    <col min="11805" max="11805" width="10.28515625" style="36" bestFit="1" customWidth="1"/>
    <col min="11806" max="12034" width="9" style="36"/>
    <col min="12035" max="12035" width="3.7109375" style="36" customWidth="1"/>
    <col min="12036" max="12036" width="4.85546875" style="36" customWidth="1"/>
    <col min="12037" max="12037" width="5.28515625" style="36" customWidth="1"/>
    <col min="12038" max="12038" width="31.140625" style="36" customWidth="1"/>
    <col min="12039" max="12039" width="7.7109375" style="36" customWidth="1"/>
    <col min="12040" max="12040" width="2.28515625" style="36" customWidth="1"/>
    <col min="12041" max="12041" width="11.7109375" style="36" customWidth="1"/>
    <col min="12042" max="12042" width="2.42578125" style="36" customWidth="1"/>
    <col min="12043" max="12043" width="11.7109375" style="36" customWidth="1"/>
    <col min="12044" max="12044" width="2.28515625" style="36" customWidth="1"/>
    <col min="12045" max="12045" width="10.85546875" style="36" customWidth="1"/>
    <col min="12046" max="12046" width="2.28515625" style="36" customWidth="1"/>
    <col min="12047" max="12047" width="11.140625" style="36" customWidth="1"/>
    <col min="12048" max="12048" width="1.85546875" style="36" customWidth="1"/>
    <col min="12049" max="12049" width="11" style="36" customWidth="1"/>
    <col min="12050" max="12050" width="0.85546875" style="36" customWidth="1"/>
    <col min="12051" max="12051" width="1.85546875" style="36" customWidth="1"/>
    <col min="12052" max="12052" width="11.85546875" style="36" bestFit="1" customWidth="1"/>
    <col min="12053" max="12053" width="15.140625" style="36" bestFit="1" customWidth="1"/>
    <col min="12054" max="12054" width="5" style="36" customWidth="1"/>
    <col min="12055" max="12055" width="10.28515625" style="36" bestFit="1" customWidth="1"/>
    <col min="12056" max="12056" width="5" style="36" customWidth="1"/>
    <col min="12057" max="12057" width="10.28515625" style="36" bestFit="1" customWidth="1"/>
    <col min="12058" max="12060" width="9" style="36"/>
    <col min="12061" max="12061" width="10.28515625" style="36" bestFit="1" customWidth="1"/>
    <col min="12062" max="12290" width="9" style="36"/>
    <col min="12291" max="12291" width="3.7109375" style="36" customWidth="1"/>
    <col min="12292" max="12292" width="4.85546875" style="36" customWidth="1"/>
    <col min="12293" max="12293" width="5.28515625" style="36" customWidth="1"/>
    <col min="12294" max="12294" width="31.140625" style="36" customWidth="1"/>
    <col min="12295" max="12295" width="7.7109375" style="36" customWidth="1"/>
    <col min="12296" max="12296" width="2.28515625" style="36" customWidth="1"/>
    <col min="12297" max="12297" width="11.7109375" style="36" customWidth="1"/>
    <col min="12298" max="12298" width="2.42578125" style="36" customWidth="1"/>
    <col min="12299" max="12299" width="11.7109375" style="36" customWidth="1"/>
    <col min="12300" max="12300" width="2.28515625" style="36" customWidth="1"/>
    <col min="12301" max="12301" width="10.85546875" style="36" customWidth="1"/>
    <col min="12302" max="12302" width="2.28515625" style="36" customWidth="1"/>
    <col min="12303" max="12303" width="11.140625" style="36" customWidth="1"/>
    <col min="12304" max="12304" width="1.85546875" style="36" customWidth="1"/>
    <col min="12305" max="12305" width="11" style="36" customWidth="1"/>
    <col min="12306" max="12306" width="0.85546875" style="36" customWidth="1"/>
    <col min="12307" max="12307" width="1.85546875" style="36" customWidth="1"/>
    <col min="12308" max="12308" width="11.85546875" style="36" bestFit="1" customWidth="1"/>
    <col min="12309" max="12309" width="15.140625" style="36" bestFit="1" customWidth="1"/>
    <col min="12310" max="12310" width="5" style="36" customWidth="1"/>
    <col min="12311" max="12311" width="10.28515625" style="36" bestFit="1" customWidth="1"/>
    <col min="12312" max="12312" width="5" style="36" customWidth="1"/>
    <col min="12313" max="12313" width="10.28515625" style="36" bestFit="1" customWidth="1"/>
    <col min="12314" max="12316" width="9" style="36"/>
    <col min="12317" max="12317" width="10.28515625" style="36" bestFit="1" customWidth="1"/>
    <col min="12318" max="12546" width="9" style="36"/>
    <col min="12547" max="12547" width="3.7109375" style="36" customWidth="1"/>
    <col min="12548" max="12548" width="4.85546875" style="36" customWidth="1"/>
    <col min="12549" max="12549" width="5.28515625" style="36" customWidth="1"/>
    <col min="12550" max="12550" width="31.140625" style="36" customWidth="1"/>
    <col min="12551" max="12551" width="7.7109375" style="36" customWidth="1"/>
    <col min="12552" max="12552" width="2.28515625" style="36" customWidth="1"/>
    <col min="12553" max="12553" width="11.7109375" style="36" customWidth="1"/>
    <col min="12554" max="12554" width="2.42578125" style="36" customWidth="1"/>
    <col min="12555" max="12555" width="11.7109375" style="36" customWidth="1"/>
    <col min="12556" max="12556" width="2.28515625" style="36" customWidth="1"/>
    <col min="12557" max="12557" width="10.85546875" style="36" customWidth="1"/>
    <col min="12558" max="12558" width="2.28515625" style="36" customWidth="1"/>
    <col min="12559" max="12559" width="11.140625" style="36" customWidth="1"/>
    <col min="12560" max="12560" width="1.85546875" style="36" customWidth="1"/>
    <col min="12561" max="12561" width="11" style="36" customWidth="1"/>
    <col min="12562" max="12562" width="0.85546875" style="36" customWidth="1"/>
    <col min="12563" max="12563" width="1.85546875" style="36" customWidth="1"/>
    <col min="12564" max="12564" width="11.85546875" style="36" bestFit="1" customWidth="1"/>
    <col min="12565" max="12565" width="15.140625" style="36" bestFit="1" customWidth="1"/>
    <col min="12566" max="12566" width="5" style="36" customWidth="1"/>
    <col min="12567" max="12567" width="10.28515625" style="36" bestFit="1" customWidth="1"/>
    <col min="12568" max="12568" width="5" style="36" customWidth="1"/>
    <col min="12569" max="12569" width="10.28515625" style="36" bestFit="1" customWidth="1"/>
    <col min="12570" max="12572" width="9" style="36"/>
    <col min="12573" max="12573" width="10.28515625" style="36" bestFit="1" customWidth="1"/>
    <col min="12574" max="12802" width="9" style="36"/>
    <col min="12803" max="12803" width="3.7109375" style="36" customWidth="1"/>
    <col min="12804" max="12804" width="4.85546875" style="36" customWidth="1"/>
    <col min="12805" max="12805" width="5.28515625" style="36" customWidth="1"/>
    <col min="12806" max="12806" width="31.140625" style="36" customWidth="1"/>
    <col min="12807" max="12807" width="7.7109375" style="36" customWidth="1"/>
    <col min="12808" max="12808" width="2.28515625" style="36" customWidth="1"/>
    <col min="12809" max="12809" width="11.7109375" style="36" customWidth="1"/>
    <col min="12810" max="12810" width="2.42578125" style="36" customWidth="1"/>
    <col min="12811" max="12811" width="11.7109375" style="36" customWidth="1"/>
    <col min="12812" max="12812" width="2.28515625" style="36" customWidth="1"/>
    <col min="12813" max="12813" width="10.85546875" style="36" customWidth="1"/>
    <col min="12814" max="12814" width="2.28515625" style="36" customWidth="1"/>
    <col min="12815" max="12815" width="11.140625" style="36" customWidth="1"/>
    <col min="12816" max="12816" width="1.85546875" style="36" customWidth="1"/>
    <col min="12817" max="12817" width="11" style="36" customWidth="1"/>
    <col min="12818" max="12818" width="0.85546875" style="36" customWidth="1"/>
    <col min="12819" max="12819" width="1.85546875" style="36" customWidth="1"/>
    <col min="12820" max="12820" width="11.85546875" style="36" bestFit="1" customWidth="1"/>
    <col min="12821" max="12821" width="15.140625" style="36" bestFit="1" customWidth="1"/>
    <col min="12822" max="12822" width="5" style="36" customWidth="1"/>
    <col min="12823" max="12823" width="10.28515625" style="36" bestFit="1" customWidth="1"/>
    <col min="12824" max="12824" width="5" style="36" customWidth="1"/>
    <col min="12825" max="12825" width="10.28515625" style="36" bestFit="1" customWidth="1"/>
    <col min="12826" max="12828" width="9" style="36"/>
    <col min="12829" max="12829" width="10.28515625" style="36" bestFit="1" customWidth="1"/>
    <col min="12830" max="13058" width="9" style="36"/>
    <col min="13059" max="13059" width="3.7109375" style="36" customWidth="1"/>
    <col min="13060" max="13060" width="4.85546875" style="36" customWidth="1"/>
    <col min="13061" max="13061" width="5.28515625" style="36" customWidth="1"/>
    <col min="13062" max="13062" width="31.140625" style="36" customWidth="1"/>
    <col min="13063" max="13063" width="7.7109375" style="36" customWidth="1"/>
    <col min="13064" max="13064" width="2.28515625" style="36" customWidth="1"/>
    <col min="13065" max="13065" width="11.7109375" style="36" customWidth="1"/>
    <col min="13066" max="13066" width="2.42578125" style="36" customWidth="1"/>
    <col min="13067" max="13067" width="11.7109375" style="36" customWidth="1"/>
    <col min="13068" max="13068" width="2.28515625" style="36" customWidth="1"/>
    <col min="13069" max="13069" width="10.85546875" style="36" customWidth="1"/>
    <col min="13070" max="13070" width="2.28515625" style="36" customWidth="1"/>
    <col min="13071" max="13071" width="11.140625" style="36" customWidth="1"/>
    <col min="13072" max="13072" width="1.85546875" style="36" customWidth="1"/>
    <col min="13073" max="13073" width="11" style="36" customWidth="1"/>
    <col min="13074" max="13074" width="0.85546875" style="36" customWidth="1"/>
    <col min="13075" max="13075" width="1.85546875" style="36" customWidth="1"/>
    <col min="13076" max="13076" width="11.85546875" style="36" bestFit="1" customWidth="1"/>
    <col min="13077" max="13077" width="15.140625" style="36" bestFit="1" customWidth="1"/>
    <col min="13078" max="13078" width="5" style="36" customWidth="1"/>
    <col min="13079" max="13079" width="10.28515625" style="36" bestFit="1" customWidth="1"/>
    <col min="13080" max="13080" width="5" style="36" customWidth="1"/>
    <col min="13081" max="13081" width="10.28515625" style="36" bestFit="1" customWidth="1"/>
    <col min="13082" max="13084" width="9" style="36"/>
    <col min="13085" max="13085" width="10.28515625" style="36" bestFit="1" customWidth="1"/>
    <col min="13086" max="13314" width="9" style="36"/>
    <col min="13315" max="13315" width="3.7109375" style="36" customWidth="1"/>
    <col min="13316" max="13316" width="4.85546875" style="36" customWidth="1"/>
    <col min="13317" max="13317" width="5.28515625" style="36" customWidth="1"/>
    <col min="13318" max="13318" width="31.140625" style="36" customWidth="1"/>
    <col min="13319" max="13319" width="7.7109375" style="36" customWidth="1"/>
    <col min="13320" max="13320" width="2.28515625" style="36" customWidth="1"/>
    <col min="13321" max="13321" width="11.7109375" style="36" customWidth="1"/>
    <col min="13322" max="13322" width="2.42578125" style="36" customWidth="1"/>
    <col min="13323" max="13323" width="11.7109375" style="36" customWidth="1"/>
    <col min="13324" max="13324" width="2.28515625" style="36" customWidth="1"/>
    <col min="13325" max="13325" width="10.85546875" style="36" customWidth="1"/>
    <col min="13326" max="13326" width="2.28515625" style="36" customWidth="1"/>
    <col min="13327" max="13327" width="11.140625" style="36" customWidth="1"/>
    <col min="13328" max="13328" width="1.85546875" style="36" customWidth="1"/>
    <col min="13329" max="13329" width="11" style="36" customWidth="1"/>
    <col min="13330" max="13330" width="0.85546875" style="36" customWidth="1"/>
    <col min="13331" max="13331" width="1.85546875" style="36" customWidth="1"/>
    <col min="13332" max="13332" width="11.85546875" style="36" bestFit="1" customWidth="1"/>
    <col min="13333" max="13333" width="15.140625" style="36" bestFit="1" customWidth="1"/>
    <col min="13334" max="13334" width="5" style="36" customWidth="1"/>
    <col min="13335" max="13335" width="10.28515625" style="36" bestFit="1" customWidth="1"/>
    <col min="13336" max="13336" width="5" style="36" customWidth="1"/>
    <col min="13337" max="13337" width="10.28515625" style="36" bestFit="1" customWidth="1"/>
    <col min="13338" max="13340" width="9" style="36"/>
    <col min="13341" max="13341" width="10.28515625" style="36" bestFit="1" customWidth="1"/>
    <col min="13342" max="13570" width="9" style="36"/>
    <col min="13571" max="13571" width="3.7109375" style="36" customWidth="1"/>
    <col min="13572" max="13572" width="4.85546875" style="36" customWidth="1"/>
    <col min="13573" max="13573" width="5.28515625" style="36" customWidth="1"/>
    <col min="13574" max="13574" width="31.140625" style="36" customWidth="1"/>
    <col min="13575" max="13575" width="7.7109375" style="36" customWidth="1"/>
    <col min="13576" max="13576" width="2.28515625" style="36" customWidth="1"/>
    <col min="13577" max="13577" width="11.7109375" style="36" customWidth="1"/>
    <col min="13578" max="13578" width="2.42578125" style="36" customWidth="1"/>
    <col min="13579" max="13579" width="11.7109375" style="36" customWidth="1"/>
    <col min="13580" max="13580" width="2.28515625" style="36" customWidth="1"/>
    <col min="13581" max="13581" width="10.85546875" style="36" customWidth="1"/>
    <col min="13582" max="13582" width="2.28515625" style="36" customWidth="1"/>
    <col min="13583" max="13583" width="11.140625" style="36" customWidth="1"/>
    <col min="13584" max="13584" width="1.85546875" style="36" customWidth="1"/>
    <col min="13585" max="13585" width="11" style="36" customWidth="1"/>
    <col min="13586" max="13586" width="0.85546875" style="36" customWidth="1"/>
    <col min="13587" max="13587" width="1.85546875" style="36" customWidth="1"/>
    <col min="13588" max="13588" width="11.85546875" style="36" bestFit="1" customWidth="1"/>
    <col min="13589" max="13589" width="15.140625" style="36" bestFit="1" customWidth="1"/>
    <col min="13590" max="13590" width="5" style="36" customWidth="1"/>
    <col min="13591" max="13591" width="10.28515625" style="36" bestFit="1" customWidth="1"/>
    <col min="13592" max="13592" width="5" style="36" customWidth="1"/>
    <col min="13593" max="13593" width="10.28515625" style="36" bestFit="1" customWidth="1"/>
    <col min="13594" max="13596" width="9" style="36"/>
    <col min="13597" max="13597" width="10.28515625" style="36" bestFit="1" customWidth="1"/>
    <col min="13598" max="13826" width="9" style="36"/>
    <col min="13827" max="13827" width="3.7109375" style="36" customWidth="1"/>
    <col min="13828" max="13828" width="4.85546875" style="36" customWidth="1"/>
    <col min="13829" max="13829" width="5.28515625" style="36" customWidth="1"/>
    <col min="13830" max="13830" width="31.140625" style="36" customWidth="1"/>
    <col min="13831" max="13831" width="7.7109375" style="36" customWidth="1"/>
    <col min="13832" max="13832" width="2.28515625" style="36" customWidth="1"/>
    <col min="13833" max="13833" width="11.7109375" style="36" customWidth="1"/>
    <col min="13834" max="13834" width="2.42578125" style="36" customWidth="1"/>
    <col min="13835" max="13835" width="11.7109375" style="36" customWidth="1"/>
    <col min="13836" max="13836" width="2.28515625" style="36" customWidth="1"/>
    <col min="13837" max="13837" width="10.85546875" style="36" customWidth="1"/>
    <col min="13838" max="13838" width="2.28515625" style="36" customWidth="1"/>
    <col min="13839" max="13839" width="11.140625" style="36" customWidth="1"/>
    <col min="13840" max="13840" width="1.85546875" style="36" customWidth="1"/>
    <col min="13841" max="13841" width="11" style="36" customWidth="1"/>
    <col min="13842" max="13842" width="0.85546875" style="36" customWidth="1"/>
    <col min="13843" max="13843" width="1.85546875" style="36" customWidth="1"/>
    <col min="13844" max="13844" width="11.85546875" style="36" bestFit="1" customWidth="1"/>
    <col min="13845" max="13845" width="15.140625" style="36" bestFit="1" customWidth="1"/>
    <col min="13846" max="13846" width="5" style="36" customWidth="1"/>
    <col min="13847" max="13847" width="10.28515625" style="36" bestFit="1" customWidth="1"/>
    <col min="13848" max="13848" width="5" style="36" customWidth="1"/>
    <col min="13849" max="13849" width="10.28515625" style="36" bestFit="1" customWidth="1"/>
    <col min="13850" max="13852" width="9" style="36"/>
    <col min="13853" max="13853" width="10.28515625" style="36" bestFit="1" customWidth="1"/>
    <col min="13854" max="14082" width="9" style="36"/>
    <col min="14083" max="14083" width="3.7109375" style="36" customWidth="1"/>
    <col min="14084" max="14084" width="4.85546875" style="36" customWidth="1"/>
    <col min="14085" max="14085" width="5.28515625" style="36" customWidth="1"/>
    <col min="14086" max="14086" width="31.140625" style="36" customWidth="1"/>
    <col min="14087" max="14087" width="7.7109375" style="36" customWidth="1"/>
    <col min="14088" max="14088" width="2.28515625" style="36" customWidth="1"/>
    <col min="14089" max="14089" width="11.7109375" style="36" customWidth="1"/>
    <col min="14090" max="14090" width="2.42578125" style="36" customWidth="1"/>
    <col min="14091" max="14091" width="11.7109375" style="36" customWidth="1"/>
    <col min="14092" max="14092" width="2.28515625" style="36" customWidth="1"/>
    <col min="14093" max="14093" width="10.85546875" style="36" customWidth="1"/>
    <col min="14094" max="14094" width="2.28515625" style="36" customWidth="1"/>
    <col min="14095" max="14095" width="11.140625" style="36" customWidth="1"/>
    <col min="14096" max="14096" width="1.85546875" style="36" customWidth="1"/>
    <col min="14097" max="14097" width="11" style="36" customWidth="1"/>
    <col min="14098" max="14098" width="0.85546875" style="36" customWidth="1"/>
    <col min="14099" max="14099" width="1.85546875" style="36" customWidth="1"/>
    <col min="14100" max="14100" width="11.85546875" style="36" bestFit="1" customWidth="1"/>
    <col min="14101" max="14101" width="15.140625" style="36" bestFit="1" customWidth="1"/>
    <col min="14102" max="14102" width="5" style="36" customWidth="1"/>
    <col min="14103" max="14103" width="10.28515625" style="36" bestFit="1" customWidth="1"/>
    <col min="14104" max="14104" width="5" style="36" customWidth="1"/>
    <col min="14105" max="14105" width="10.28515625" style="36" bestFit="1" customWidth="1"/>
    <col min="14106" max="14108" width="9" style="36"/>
    <col min="14109" max="14109" width="10.28515625" style="36" bestFit="1" customWidth="1"/>
    <col min="14110" max="14338" width="9" style="36"/>
    <col min="14339" max="14339" width="3.7109375" style="36" customWidth="1"/>
    <col min="14340" max="14340" width="4.85546875" style="36" customWidth="1"/>
    <col min="14341" max="14341" width="5.28515625" style="36" customWidth="1"/>
    <col min="14342" max="14342" width="31.140625" style="36" customWidth="1"/>
    <col min="14343" max="14343" width="7.7109375" style="36" customWidth="1"/>
    <col min="14344" max="14344" width="2.28515625" style="36" customWidth="1"/>
    <col min="14345" max="14345" width="11.7109375" style="36" customWidth="1"/>
    <col min="14346" max="14346" width="2.42578125" style="36" customWidth="1"/>
    <col min="14347" max="14347" width="11.7109375" style="36" customWidth="1"/>
    <col min="14348" max="14348" width="2.28515625" style="36" customWidth="1"/>
    <col min="14349" max="14349" width="10.85546875" style="36" customWidth="1"/>
    <col min="14350" max="14350" width="2.28515625" style="36" customWidth="1"/>
    <col min="14351" max="14351" width="11.140625" style="36" customWidth="1"/>
    <col min="14352" max="14352" width="1.85546875" style="36" customWidth="1"/>
    <col min="14353" max="14353" width="11" style="36" customWidth="1"/>
    <col min="14354" max="14354" width="0.85546875" style="36" customWidth="1"/>
    <col min="14355" max="14355" width="1.85546875" style="36" customWidth="1"/>
    <col min="14356" max="14356" width="11.85546875" style="36" bestFit="1" customWidth="1"/>
    <col min="14357" max="14357" width="15.140625" style="36" bestFit="1" customWidth="1"/>
    <col min="14358" max="14358" width="5" style="36" customWidth="1"/>
    <col min="14359" max="14359" width="10.28515625" style="36" bestFit="1" customWidth="1"/>
    <col min="14360" max="14360" width="5" style="36" customWidth="1"/>
    <col min="14361" max="14361" width="10.28515625" style="36" bestFit="1" customWidth="1"/>
    <col min="14362" max="14364" width="9" style="36"/>
    <col min="14365" max="14365" width="10.28515625" style="36" bestFit="1" customWidth="1"/>
    <col min="14366" max="14594" width="9" style="36"/>
    <col min="14595" max="14595" width="3.7109375" style="36" customWidth="1"/>
    <col min="14596" max="14596" width="4.85546875" style="36" customWidth="1"/>
    <col min="14597" max="14597" width="5.28515625" style="36" customWidth="1"/>
    <col min="14598" max="14598" width="31.140625" style="36" customWidth="1"/>
    <col min="14599" max="14599" width="7.7109375" style="36" customWidth="1"/>
    <col min="14600" max="14600" width="2.28515625" style="36" customWidth="1"/>
    <col min="14601" max="14601" width="11.7109375" style="36" customWidth="1"/>
    <col min="14602" max="14602" width="2.42578125" style="36" customWidth="1"/>
    <col min="14603" max="14603" width="11.7109375" style="36" customWidth="1"/>
    <col min="14604" max="14604" width="2.28515625" style="36" customWidth="1"/>
    <col min="14605" max="14605" width="10.85546875" style="36" customWidth="1"/>
    <col min="14606" max="14606" width="2.28515625" style="36" customWidth="1"/>
    <col min="14607" max="14607" width="11.140625" style="36" customWidth="1"/>
    <col min="14608" max="14608" width="1.85546875" style="36" customWidth="1"/>
    <col min="14609" max="14609" width="11" style="36" customWidth="1"/>
    <col min="14610" max="14610" width="0.85546875" style="36" customWidth="1"/>
    <col min="14611" max="14611" width="1.85546875" style="36" customWidth="1"/>
    <col min="14612" max="14612" width="11.85546875" style="36" bestFit="1" customWidth="1"/>
    <col min="14613" max="14613" width="15.140625" style="36" bestFit="1" customWidth="1"/>
    <col min="14614" max="14614" width="5" style="36" customWidth="1"/>
    <col min="14615" max="14615" width="10.28515625" style="36" bestFit="1" customWidth="1"/>
    <col min="14616" max="14616" width="5" style="36" customWidth="1"/>
    <col min="14617" max="14617" width="10.28515625" style="36" bestFit="1" customWidth="1"/>
    <col min="14618" max="14620" width="9" style="36"/>
    <col min="14621" max="14621" width="10.28515625" style="36" bestFit="1" customWidth="1"/>
    <col min="14622" max="14850" width="9" style="36"/>
    <col min="14851" max="14851" width="3.7109375" style="36" customWidth="1"/>
    <col min="14852" max="14852" width="4.85546875" style="36" customWidth="1"/>
    <col min="14853" max="14853" width="5.28515625" style="36" customWidth="1"/>
    <col min="14854" max="14854" width="31.140625" style="36" customWidth="1"/>
    <col min="14855" max="14855" width="7.7109375" style="36" customWidth="1"/>
    <col min="14856" max="14856" width="2.28515625" style="36" customWidth="1"/>
    <col min="14857" max="14857" width="11.7109375" style="36" customWidth="1"/>
    <col min="14858" max="14858" width="2.42578125" style="36" customWidth="1"/>
    <col min="14859" max="14859" width="11.7109375" style="36" customWidth="1"/>
    <col min="14860" max="14860" width="2.28515625" style="36" customWidth="1"/>
    <col min="14861" max="14861" width="10.85546875" style="36" customWidth="1"/>
    <col min="14862" max="14862" width="2.28515625" style="36" customWidth="1"/>
    <col min="14863" max="14863" width="11.140625" style="36" customWidth="1"/>
    <col min="14864" max="14864" width="1.85546875" style="36" customWidth="1"/>
    <col min="14865" max="14865" width="11" style="36" customWidth="1"/>
    <col min="14866" max="14866" width="0.85546875" style="36" customWidth="1"/>
    <col min="14867" max="14867" width="1.85546875" style="36" customWidth="1"/>
    <col min="14868" max="14868" width="11.85546875" style="36" bestFit="1" customWidth="1"/>
    <col min="14869" max="14869" width="15.140625" style="36" bestFit="1" customWidth="1"/>
    <col min="14870" max="14870" width="5" style="36" customWidth="1"/>
    <col min="14871" max="14871" width="10.28515625" style="36" bestFit="1" customWidth="1"/>
    <col min="14872" max="14872" width="5" style="36" customWidth="1"/>
    <col min="14873" max="14873" width="10.28515625" style="36" bestFit="1" customWidth="1"/>
    <col min="14874" max="14876" width="9" style="36"/>
    <col min="14877" max="14877" width="10.28515625" style="36" bestFit="1" customWidth="1"/>
    <col min="14878" max="15106" width="9" style="36"/>
    <col min="15107" max="15107" width="3.7109375" style="36" customWidth="1"/>
    <col min="15108" max="15108" width="4.85546875" style="36" customWidth="1"/>
    <col min="15109" max="15109" width="5.28515625" style="36" customWidth="1"/>
    <col min="15110" max="15110" width="31.140625" style="36" customWidth="1"/>
    <col min="15111" max="15111" width="7.7109375" style="36" customWidth="1"/>
    <col min="15112" max="15112" width="2.28515625" style="36" customWidth="1"/>
    <col min="15113" max="15113" width="11.7109375" style="36" customWidth="1"/>
    <col min="15114" max="15114" width="2.42578125" style="36" customWidth="1"/>
    <col min="15115" max="15115" width="11.7109375" style="36" customWidth="1"/>
    <col min="15116" max="15116" width="2.28515625" style="36" customWidth="1"/>
    <col min="15117" max="15117" width="10.85546875" style="36" customWidth="1"/>
    <col min="15118" max="15118" width="2.28515625" style="36" customWidth="1"/>
    <col min="15119" max="15119" width="11.140625" style="36" customWidth="1"/>
    <col min="15120" max="15120" width="1.85546875" style="36" customWidth="1"/>
    <col min="15121" max="15121" width="11" style="36" customWidth="1"/>
    <col min="15122" max="15122" width="0.85546875" style="36" customWidth="1"/>
    <col min="15123" max="15123" width="1.85546875" style="36" customWidth="1"/>
    <col min="15124" max="15124" width="11.85546875" style="36" bestFit="1" customWidth="1"/>
    <col min="15125" max="15125" width="15.140625" style="36" bestFit="1" customWidth="1"/>
    <col min="15126" max="15126" width="5" style="36" customWidth="1"/>
    <col min="15127" max="15127" width="10.28515625" style="36" bestFit="1" customWidth="1"/>
    <col min="15128" max="15128" width="5" style="36" customWidth="1"/>
    <col min="15129" max="15129" width="10.28515625" style="36" bestFit="1" customWidth="1"/>
    <col min="15130" max="15132" width="9" style="36"/>
    <col min="15133" max="15133" width="10.28515625" style="36" bestFit="1" customWidth="1"/>
    <col min="15134" max="15362" width="9" style="36"/>
    <col min="15363" max="15363" width="3.7109375" style="36" customWidth="1"/>
    <col min="15364" max="15364" width="4.85546875" style="36" customWidth="1"/>
    <col min="15365" max="15365" width="5.28515625" style="36" customWidth="1"/>
    <col min="15366" max="15366" width="31.140625" style="36" customWidth="1"/>
    <col min="15367" max="15367" width="7.7109375" style="36" customWidth="1"/>
    <col min="15368" max="15368" width="2.28515625" style="36" customWidth="1"/>
    <col min="15369" max="15369" width="11.7109375" style="36" customWidth="1"/>
    <col min="15370" max="15370" width="2.42578125" style="36" customWidth="1"/>
    <col min="15371" max="15371" width="11.7109375" style="36" customWidth="1"/>
    <col min="15372" max="15372" width="2.28515625" style="36" customWidth="1"/>
    <col min="15373" max="15373" width="10.85546875" style="36" customWidth="1"/>
    <col min="15374" max="15374" width="2.28515625" style="36" customWidth="1"/>
    <col min="15375" max="15375" width="11.140625" style="36" customWidth="1"/>
    <col min="15376" max="15376" width="1.85546875" style="36" customWidth="1"/>
    <col min="15377" max="15377" width="11" style="36" customWidth="1"/>
    <col min="15378" max="15378" width="0.85546875" style="36" customWidth="1"/>
    <col min="15379" max="15379" width="1.85546875" style="36" customWidth="1"/>
    <col min="15380" max="15380" width="11.85546875" style="36" bestFit="1" customWidth="1"/>
    <col min="15381" max="15381" width="15.140625" style="36" bestFit="1" customWidth="1"/>
    <col min="15382" max="15382" width="5" style="36" customWidth="1"/>
    <col min="15383" max="15383" width="10.28515625" style="36" bestFit="1" customWidth="1"/>
    <col min="15384" max="15384" width="5" style="36" customWidth="1"/>
    <col min="15385" max="15385" width="10.28515625" style="36" bestFit="1" customWidth="1"/>
    <col min="15386" max="15388" width="9" style="36"/>
    <col min="15389" max="15389" width="10.28515625" style="36" bestFit="1" customWidth="1"/>
    <col min="15390" max="15618" width="9" style="36"/>
    <col min="15619" max="15619" width="3.7109375" style="36" customWidth="1"/>
    <col min="15620" max="15620" width="4.85546875" style="36" customWidth="1"/>
    <col min="15621" max="15621" width="5.28515625" style="36" customWidth="1"/>
    <col min="15622" max="15622" width="31.140625" style="36" customWidth="1"/>
    <col min="15623" max="15623" width="7.7109375" style="36" customWidth="1"/>
    <col min="15624" max="15624" width="2.28515625" style="36" customWidth="1"/>
    <col min="15625" max="15625" width="11.7109375" style="36" customWidth="1"/>
    <col min="15626" max="15626" width="2.42578125" style="36" customWidth="1"/>
    <col min="15627" max="15627" width="11.7109375" style="36" customWidth="1"/>
    <col min="15628" max="15628" width="2.28515625" style="36" customWidth="1"/>
    <col min="15629" max="15629" width="10.85546875" style="36" customWidth="1"/>
    <col min="15630" max="15630" width="2.28515625" style="36" customWidth="1"/>
    <col min="15631" max="15631" width="11.140625" style="36" customWidth="1"/>
    <col min="15632" max="15632" width="1.85546875" style="36" customWidth="1"/>
    <col min="15633" max="15633" width="11" style="36" customWidth="1"/>
    <col min="15634" max="15634" width="0.85546875" style="36" customWidth="1"/>
    <col min="15635" max="15635" width="1.85546875" style="36" customWidth="1"/>
    <col min="15636" max="15636" width="11.85546875" style="36" bestFit="1" customWidth="1"/>
    <col min="15637" max="15637" width="15.140625" style="36" bestFit="1" customWidth="1"/>
    <col min="15638" max="15638" width="5" style="36" customWidth="1"/>
    <col min="15639" max="15639" width="10.28515625" style="36" bestFit="1" customWidth="1"/>
    <col min="15640" max="15640" width="5" style="36" customWidth="1"/>
    <col min="15641" max="15641" width="10.28515625" style="36" bestFit="1" customWidth="1"/>
    <col min="15642" max="15644" width="9" style="36"/>
    <col min="15645" max="15645" width="10.28515625" style="36" bestFit="1" customWidth="1"/>
    <col min="15646" max="15874" width="9" style="36"/>
    <col min="15875" max="15875" width="3.7109375" style="36" customWidth="1"/>
    <col min="15876" max="15876" width="4.85546875" style="36" customWidth="1"/>
    <col min="15877" max="15877" width="5.28515625" style="36" customWidth="1"/>
    <col min="15878" max="15878" width="31.140625" style="36" customWidth="1"/>
    <col min="15879" max="15879" width="7.7109375" style="36" customWidth="1"/>
    <col min="15880" max="15880" width="2.28515625" style="36" customWidth="1"/>
    <col min="15881" max="15881" width="11.7109375" style="36" customWidth="1"/>
    <col min="15882" max="15882" width="2.42578125" style="36" customWidth="1"/>
    <col min="15883" max="15883" width="11.7109375" style="36" customWidth="1"/>
    <col min="15884" max="15884" width="2.28515625" style="36" customWidth="1"/>
    <col min="15885" max="15885" width="10.85546875" style="36" customWidth="1"/>
    <col min="15886" max="15886" width="2.28515625" style="36" customWidth="1"/>
    <col min="15887" max="15887" width="11.140625" style="36" customWidth="1"/>
    <col min="15888" max="15888" width="1.85546875" style="36" customWidth="1"/>
    <col min="15889" max="15889" width="11" style="36" customWidth="1"/>
    <col min="15890" max="15890" width="0.85546875" style="36" customWidth="1"/>
    <col min="15891" max="15891" width="1.85546875" style="36" customWidth="1"/>
    <col min="15892" max="15892" width="11.85546875" style="36" bestFit="1" customWidth="1"/>
    <col min="15893" max="15893" width="15.140625" style="36" bestFit="1" customWidth="1"/>
    <col min="15894" max="15894" width="5" style="36" customWidth="1"/>
    <col min="15895" max="15895" width="10.28515625" style="36" bestFit="1" customWidth="1"/>
    <col min="15896" max="15896" width="5" style="36" customWidth="1"/>
    <col min="15897" max="15897" width="10.28515625" style="36" bestFit="1" customWidth="1"/>
    <col min="15898" max="15900" width="9" style="36"/>
    <col min="15901" max="15901" width="10.28515625" style="36" bestFit="1" customWidth="1"/>
    <col min="15902" max="16130" width="9" style="36"/>
    <col min="16131" max="16131" width="3.7109375" style="36" customWidth="1"/>
    <col min="16132" max="16132" width="4.85546875" style="36" customWidth="1"/>
    <col min="16133" max="16133" width="5.28515625" style="36" customWidth="1"/>
    <col min="16134" max="16134" width="31.140625" style="36" customWidth="1"/>
    <col min="16135" max="16135" width="7.7109375" style="36" customWidth="1"/>
    <col min="16136" max="16136" width="2.28515625" style="36" customWidth="1"/>
    <col min="16137" max="16137" width="11.7109375" style="36" customWidth="1"/>
    <col min="16138" max="16138" width="2.42578125" style="36" customWidth="1"/>
    <col min="16139" max="16139" width="11.7109375" style="36" customWidth="1"/>
    <col min="16140" max="16140" width="2.28515625" style="36" customWidth="1"/>
    <col min="16141" max="16141" width="10.85546875" style="36" customWidth="1"/>
    <col min="16142" max="16142" width="2.28515625" style="36" customWidth="1"/>
    <col min="16143" max="16143" width="11.140625" style="36" customWidth="1"/>
    <col min="16144" max="16144" width="1.85546875" style="36" customWidth="1"/>
    <col min="16145" max="16145" width="11" style="36" customWidth="1"/>
    <col min="16146" max="16146" width="0.85546875" style="36" customWidth="1"/>
    <col min="16147" max="16147" width="1.85546875" style="36" customWidth="1"/>
    <col min="16148" max="16148" width="11.85546875" style="36" bestFit="1" customWidth="1"/>
    <col min="16149" max="16149" width="15.140625" style="36" bestFit="1" customWidth="1"/>
    <col min="16150" max="16150" width="5" style="36" customWidth="1"/>
    <col min="16151" max="16151" width="10.28515625" style="36" bestFit="1" customWidth="1"/>
    <col min="16152" max="16152" width="5" style="36" customWidth="1"/>
    <col min="16153" max="16153" width="10.28515625" style="36" bestFit="1" customWidth="1"/>
    <col min="16154" max="16156" width="9" style="36"/>
    <col min="16157" max="16157" width="10.28515625" style="36" bestFit="1" customWidth="1"/>
    <col min="16158" max="16384" width="9" style="36"/>
  </cols>
  <sheetData>
    <row r="1" spans="1:23" s="5" customFormat="1" ht="21" x14ac:dyDescent="0.4">
      <c r="A1" s="929" t="str">
        <f>'سر برگ صفحات'!A1</f>
        <v>شرکت نمونه (سهامی عام)</v>
      </c>
      <c r="B1" s="929"/>
      <c r="C1" s="929"/>
      <c r="D1" s="929"/>
      <c r="E1" s="929"/>
      <c r="F1" s="929"/>
      <c r="G1" s="929"/>
      <c r="H1" s="929"/>
      <c r="I1" s="929"/>
      <c r="J1" s="929"/>
      <c r="K1" s="929"/>
      <c r="L1" s="929"/>
      <c r="M1" s="929"/>
      <c r="N1" s="929"/>
      <c r="O1" s="929"/>
      <c r="P1" s="929"/>
      <c r="Q1" s="929"/>
      <c r="R1" s="929"/>
      <c r="S1" s="28"/>
      <c r="T1" s="29"/>
      <c r="U1" s="29"/>
      <c r="V1" s="28"/>
      <c r="W1" s="28"/>
    </row>
    <row r="2" spans="1:23"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930"/>
      <c r="S2" s="28"/>
      <c r="T2" s="29"/>
      <c r="U2" s="29"/>
      <c r="V2" s="28"/>
      <c r="W2" s="28"/>
    </row>
    <row r="3" spans="1:23" s="5" customFormat="1" ht="21" x14ac:dyDescent="0.4">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930"/>
      <c r="S3" s="28"/>
      <c r="T3" s="29"/>
      <c r="U3" s="29"/>
      <c r="V3" s="28"/>
      <c r="W3" s="28"/>
    </row>
    <row r="4" spans="1:23" s="33" customFormat="1" ht="19.5" x14ac:dyDescent="0.25">
      <c r="A4" s="60" t="s">
        <v>390</v>
      </c>
      <c r="B4" s="933" t="s">
        <v>391</v>
      </c>
      <c r="C4" s="933"/>
      <c r="D4" s="933"/>
      <c r="E4" s="933"/>
      <c r="F4" s="933"/>
      <c r="G4" s="933"/>
      <c r="I4" s="106"/>
      <c r="J4" s="106"/>
      <c r="K4" s="106"/>
      <c r="L4" s="106"/>
      <c r="T4" s="107"/>
      <c r="U4" s="107"/>
    </row>
    <row r="5" spans="1:23" x14ac:dyDescent="0.25">
      <c r="A5" s="349" t="s">
        <v>392</v>
      </c>
      <c r="B5" s="954" t="s">
        <v>399</v>
      </c>
      <c r="C5" s="954"/>
      <c r="D5" s="954"/>
      <c r="I5" s="27"/>
      <c r="J5" s="27"/>
      <c r="K5" s="27"/>
      <c r="L5" s="27"/>
    </row>
    <row r="6" spans="1:23" s="51" customFormat="1" ht="19.5" x14ac:dyDescent="0.5">
      <c r="A6" s="60"/>
      <c r="B6" s="85"/>
      <c r="C6" s="48"/>
      <c r="D6" s="48"/>
      <c r="E6" s="48"/>
      <c r="F6" s="48"/>
      <c r="G6" s="997">
        <f>'سر برگ صفحات'!A12</f>
        <v>1398</v>
      </c>
      <c r="H6" s="997"/>
      <c r="I6" s="997"/>
      <c r="J6" s="997"/>
      <c r="K6" s="997"/>
      <c r="L6" s="997"/>
      <c r="M6" s="997"/>
      <c r="N6" s="997"/>
      <c r="O6" s="997"/>
      <c r="P6" s="61"/>
      <c r="Q6" s="788">
        <v>1397</v>
      </c>
      <c r="R6" s="48"/>
      <c r="S6" s="49"/>
      <c r="T6" s="50"/>
      <c r="U6" s="50"/>
      <c r="V6" s="49"/>
      <c r="W6" s="49"/>
    </row>
    <row r="7" spans="1:23" s="95" customFormat="1" x14ac:dyDescent="0.25">
      <c r="A7" s="93"/>
      <c r="B7" s="90"/>
      <c r="C7" s="90"/>
      <c r="D7" s="91"/>
      <c r="E7" s="91"/>
      <c r="F7" s="91"/>
      <c r="G7" s="658" t="s">
        <v>393</v>
      </c>
      <c r="H7" s="91"/>
      <c r="I7" s="658" t="s">
        <v>394</v>
      </c>
      <c r="J7" s="91"/>
      <c r="K7" s="658" t="s">
        <v>197</v>
      </c>
      <c r="L7" s="91"/>
      <c r="M7" s="659" t="s">
        <v>406</v>
      </c>
      <c r="N7" s="91"/>
      <c r="O7" s="658" t="s">
        <v>396</v>
      </c>
      <c r="P7" s="91"/>
      <c r="Q7" s="828" t="s">
        <v>396</v>
      </c>
      <c r="R7" s="90"/>
      <c r="T7" s="96"/>
      <c r="U7" s="96"/>
    </row>
    <row r="8" spans="1:23" s="435" customFormat="1" ht="14.25" x14ac:dyDescent="0.25">
      <c r="A8" s="576"/>
      <c r="C8" s="657"/>
      <c r="G8" s="568" t="s">
        <v>84</v>
      </c>
      <c r="I8" s="568" t="s">
        <v>84</v>
      </c>
      <c r="K8" s="568" t="s">
        <v>84</v>
      </c>
      <c r="M8" s="568" t="s">
        <v>84</v>
      </c>
      <c r="O8" s="568" t="s">
        <v>84</v>
      </c>
      <c r="Q8" s="829" t="s">
        <v>84</v>
      </c>
      <c r="T8" s="441"/>
      <c r="U8" s="441"/>
    </row>
    <row r="9" spans="1:23" ht="19.5" x14ac:dyDescent="0.25">
      <c r="B9" s="933" t="s">
        <v>397</v>
      </c>
      <c r="C9" s="933"/>
      <c r="D9" s="933"/>
      <c r="G9" s="27"/>
      <c r="H9" s="27"/>
      <c r="I9" s="27"/>
      <c r="L9" s="88"/>
      <c r="N9" s="27"/>
      <c r="O9" s="27"/>
      <c r="P9" s="27"/>
      <c r="Q9" s="27"/>
    </row>
    <row r="10" spans="1:23" ht="19.5" x14ac:dyDescent="0.25">
      <c r="B10" s="933" t="s">
        <v>398</v>
      </c>
      <c r="C10" s="933"/>
      <c r="D10" s="933"/>
      <c r="K10" s="27"/>
      <c r="L10" s="27"/>
    </row>
    <row r="11" spans="1:23" x14ac:dyDescent="0.25">
      <c r="D11" s="36" t="s">
        <v>153</v>
      </c>
    </row>
    <row r="12" spans="1:23" x14ac:dyDescent="0.25">
      <c r="D12" s="36" t="s">
        <v>154</v>
      </c>
      <c r="G12" s="66"/>
      <c r="I12" s="66"/>
      <c r="K12" s="66"/>
      <c r="M12" s="66"/>
      <c r="O12" s="66"/>
      <c r="Q12" s="66"/>
    </row>
    <row r="13" spans="1:23" x14ac:dyDescent="0.25">
      <c r="G13" s="66">
        <f>G12+G11</f>
        <v>0</v>
      </c>
      <c r="I13" s="66">
        <f>I12+I11</f>
        <v>0</v>
      </c>
      <c r="K13" s="66">
        <f>K12+K11</f>
        <v>0</v>
      </c>
      <c r="M13" s="66">
        <f>M12+M11</f>
        <v>0</v>
      </c>
      <c r="O13" s="66">
        <f>O12+O11</f>
        <v>0</v>
      </c>
      <c r="Q13" s="66">
        <f>Q12+Q11</f>
        <v>0</v>
      </c>
    </row>
    <row r="14" spans="1:23" ht="19.5" x14ac:dyDescent="0.25">
      <c r="B14" s="933" t="s">
        <v>400</v>
      </c>
      <c r="C14" s="933"/>
      <c r="D14" s="933"/>
    </row>
    <row r="15" spans="1:23" x14ac:dyDescent="0.25">
      <c r="D15" s="36" t="s">
        <v>153</v>
      </c>
    </row>
    <row r="16" spans="1:23" x14ac:dyDescent="0.25">
      <c r="D16" s="36" t="s">
        <v>154</v>
      </c>
      <c r="G16" s="27"/>
      <c r="I16" s="27"/>
      <c r="K16" s="27"/>
      <c r="M16" s="27"/>
      <c r="O16" s="27"/>
      <c r="Q16" s="27"/>
      <c r="V16" s="75"/>
    </row>
    <row r="17" spans="2:21" x14ac:dyDescent="0.25">
      <c r="G17" s="75">
        <f>G16+G15</f>
        <v>0</v>
      </c>
      <c r="I17" s="75">
        <f>I16+I15</f>
        <v>0</v>
      </c>
      <c r="K17" s="75">
        <f>K16+K15</f>
        <v>0</v>
      </c>
      <c r="M17" s="75">
        <f>M16+M15</f>
        <v>0</v>
      </c>
      <c r="O17" s="75">
        <f>O16+O15</f>
        <v>0</v>
      </c>
      <c r="Q17" s="75">
        <f>Q16+Q15</f>
        <v>0</v>
      </c>
    </row>
    <row r="18" spans="2:21" x14ac:dyDescent="0.25">
      <c r="G18" s="66">
        <f>G17+G13</f>
        <v>0</v>
      </c>
      <c r="I18" s="66">
        <f>I17+I13</f>
        <v>0</v>
      </c>
      <c r="K18" s="66">
        <f>K17+K13</f>
        <v>0</v>
      </c>
      <c r="M18" s="66">
        <f>M17+M13</f>
        <v>0</v>
      </c>
      <c r="O18" s="66">
        <f>O17+O13</f>
        <v>0</v>
      </c>
      <c r="Q18" s="66">
        <f>Q17+Q13</f>
        <v>0</v>
      </c>
    </row>
    <row r="19" spans="2:21" ht="19.5" x14ac:dyDescent="0.25">
      <c r="B19" s="933" t="s">
        <v>401</v>
      </c>
      <c r="C19" s="933"/>
      <c r="D19" s="933"/>
    </row>
    <row r="20" spans="2:21" ht="19.5" x14ac:dyDescent="0.25">
      <c r="B20" s="933" t="s">
        <v>398</v>
      </c>
      <c r="C20" s="933"/>
      <c r="D20" s="933"/>
    </row>
    <row r="21" spans="2:21" x14ac:dyDescent="0.25">
      <c r="D21" s="36" t="s">
        <v>153</v>
      </c>
    </row>
    <row r="22" spans="2:21" x14ac:dyDescent="0.25">
      <c r="D22" s="36" t="s">
        <v>255</v>
      </c>
      <c r="G22" s="66"/>
      <c r="I22" s="66"/>
      <c r="K22" s="66"/>
      <c r="M22" s="66"/>
      <c r="O22" s="66"/>
      <c r="Q22" s="66"/>
    </row>
    <row r="23" spans="2:21" x14ac:dyDescent="0.25">
      <c r="G23" s="66">
        <f>G22+G21</f>
        <v>0</v>
      </c>
      <c r="I23" s="66">
        <f>I22+I21</f>
        <v>0</v>
      </c>
      <c r="K23" s="66">
        <f>K22+K21</f>
        <v>0</v>
      </c>
      <c r="M23" s="66">
        <f>M22+M21</f>
        <v>0</v>
      </c>
      <c r="O23" s="66">
        <f>O22+O21</f>
        <v>0</v>
      </c>
      <c r="Q23" s="66">
        <f>Q22+Q21</f>
        <v>0</v>
      </c>
    </row>
    <row r="25" spans="2:21" ht="19.5" x14ac:dyDescent="0.25">
      <c r="B25" s="933" t="s">
        <v>400</v>
      </c>
      <c r="C25" s="933"/>
      <c r="D25" s="933"/>
    </row>
    <row r="26" spans="2:21" x14ac:dyDescent="0.25">
      <c r="D26" s="36" t="s">
        <v>153</v>
      </c>
      <c r="U26" s="761"/>
    </row>
    <row r="27" spans="2:21" x14ac:dyDescent="0.25">
      <c r="D27" s="55" t="s">
        <v>402</v>
      </c>
    </row>
    <row r="28" spans="2:21" x14ac:dyDescent="0.25">
      <c r="D28" s="36" t="s">
        <v>403</v>
      </c>
    </row>
    <row r="29" spans="2:21" x14ac:dyDescent="0.25">
      <c r="D29" s="36" t="s">
        <v>404</v>
      </c>
    </row>
    <row r="30" spans="2:21" x14ac:dyDescent="0.25">
      <c r="D30" s="36" t="s">
        <v>405</v>
      </c>
      <c r="G30" s="66"/>
      <c r="I30" s="66"/>
      <c r="K30" s="66"/>
      <c r="M30" s="66"/>
      <c r="O30" s="66"/>
      <c r="Q30" s="66"/>
    </row>
    <row r="31" spans="2:21" x14ac:dyDescent="0.25">
      <c r="G31" s="27">
        <f>SUM(G26:G30)</f>
        <v>0</v>
      </c>
      <c r="I31" s="27">
        <f>SUM(I26:I30)</f>
        <v>0</v>
      </c>
      <c r="K31" s="27">
        <f>SUM(K26:K30)</f>
        <v>0</v>
      </c>
      <c r="M31" s="27">
        <f>SUM(M26:M30)</f>
        <v>0</v>
      </c>
      <c r="O31" s="27">
        <f>SUM(O26:O30)</f>
        <v>0</v>
      </c>
      <c r="Q31" s="27">
        <f>Q30+Q29+Q28+Q27+Q26</f>
        <v>0</v>
      </c>
    </row>
    <row r="32" spans="2:21" x14ac:dyDescent="0.25">
      <c r="G32" s="75">
        <f>G31+G23</f>
        <v>0</v>
      </c>
      <c r="I32" s="75">
        <f>I31+I23</f>
        <v>0</v>
      </c>
      <c r="K32" s="75">
        <f>K31+K23</f>
        <v>0</v>
      </c>
      <c r="M32" s="75">
        <f>M31+M23</f>
        <v>0</v>
      </c>
      <c r="O32" s="75">
        <f>O31+O23</f>
        <v>0</v>
      </c>
      <c r="Q32" s="75">
        <f>Q31+Q23</f>
        <v>0</v>
      </c>
    </row>
    <row r="33" spans="1:18" ht="16.5" thickBot="1" x14ac:dyDescent="0.3">
      <c r="G33" s="105">
        <f>G32+G18</f>
        <v>0</v>
      </c>
      <c r="I33" s="105">
        <f>I32+I18</f>
        <v>0</v>
      </c>
      <c r="K33" s="105">
        <f>K32+K18</f>
        <v>0</v>
      </c>
      <c r="M33" s="105">
        <f>M32+M18</f>
        <v>0</v>
      </c>
      <c r="O33" s="105">
        <f>O32+O18</f>
        <v>0</v>
      </c>
      <c r="Q33" s="105">
        <f>Q32+Q18</f>
        <v>0</v>
      </c>
    </row>
    <row r="34" spans="1:18" ht="16.5" thickTop="1" x14ac:dyDescent="0.25"/>
    <row r="43" spans="1:18" x14ac:dyDescent="0.25">
      <c r="A43" s="948" t="s">
        <v>928</v>
      </c>
      <c r="B43" s="948"/>
      <c r="C43" s="948"/>
      <c r="D43" s="948"/>
      <c r="E43" s="948"/>
      <c r="F43" s="948"/>
      <c r="G43" s="948"/>
      <c r="H43" s="948"/>
      <c r="I43" s="948"/>
      <c r="J43" s="948"/>
      <c r="K43" s="948"/>
      <c r="L43" s="948"/>
      <c r="M43" s="948"/>
      <c r="N43" s="948"/>
      <c r="O43" s="948"/>
      <c r="P43" s="948"/>
      <c r="Q43" s="948"/>
      <c r="R43" s="948"/>
    </row>
  </sheetData>
  <mergeCells count="13">
    <mergeCell ref="B4:G4"/>
    <mergeCell ref="A43:R43"/>
    <mergeCell ref="A1:R1"/>
    <mergeCell ref="A2:R2"/>
    <mergeCell ref="A3:R3"/>
    <mergeCell ref="G6:O6"/>
    <mergeCell ref="B25:D25"/>
    <mergeCell ref="B19:D19"/>
    <mergeCell ref="B20:D20"/>
    <mergeCell ref="B14:D14"/>
    <mergeCell ref="B10:D10"/>
    <mergeCell ref="B5:D5"/>
    <mergeCell ref="B9:D9"/>
  </mergeCells>
  <pageMargins left="0.39370078740157483" right="0.78740157480314965" top="0.39370078740157483" bottom="0.39370078740157483" header="0.31496062992125984" footer="0.31496062992125984"/>
  <pageSetup scale="9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rightToLeft="1" view="pageBreakPreview" zoomScaleSheetLayoutView="100" workbookViewId="0"/>
  </sheetViews>
  <sheetFormatPr defaultRowHeight="15.75" x14ac:dyDescent="0.25"/>
  <cols>
    <col min="1" max="1" width="5.28515625" style="59" bestFit="1" customWidth="1"/>
    <col min="2" max="2" width="5.140625" style="36" customWidth="1"/>
    <col min="3" max="3" width="0.85546875" style="36" customWidth="1"/>
    <col min="4" max="4" width="15.85546875" style="36" customWidth="1"/>
    <col min="5" max="6" width="0.85546875" style="36" customWidth="1"/>
    <col min="7" max="7" width="11.7109375" style="36" customWidth="1"/>
    <col min="8" max="8" width="0.85546875" style="36" customWidth="1"/>
    <col min="9" max="9" width="10.42578125" style="36" customWidth="1"/>
    <col min="10" max="10" width="0.85546875" style="36" customWidth="1"/>
    <col min="11" max="11" width="10.42578125" style="36" customWidth="1"/>
    <col min="12" max="12" width="0.85546875" style="36" customWidth="1"/>
    <col min="13" max="13" width="10.42578125" style="36" customWidth="1"/>
    <col min="14" max="14" width="0.85546875" style="36" customWidth="1"/>
    <col min="15" max="15" width="1.85546875" style="36" customWidth="1"/>
    <col min="16" max="16" width="11.7109375" style="35" customWidth="1"/>
    <col min="17" max="17" width="15.140625" style="35" bestFit="1" customWidth="1"/>
    <col min="18" max="18" width="5" style="36" customWidth="1"/>
    <col min="19" max="19" width="10.28515625" style="36" bestFit="1" customWidth="1"/>
    <col min="20" max="20" width="5" style="36" customWidth="1"/>
    <col min="21" max="21" width="10.28515625" style="36" bestFit="1" customWidth="1"/>
    <col min="22" max="24" width="9" style="36"/>
    <col min="25" max="25" width="10.28515625" style="36" bestFit="1" customWidth="1"/>
    <col min="26" max="254" width="9" style="36"/>
    <col min="255" max="255" width="3.7109375" style="36" customWidth="1"/>
    <col min="256" max="256" width="4.85546875" style="36" customWidth="1"/>
    <col min="257" max="257" width="5.28515625" style="36" customWidth="1"/>
    <col min="258" max="258" width="31.140625" style="36" customWidth="1"/>
    <col min="259" max="259" width="7.7109375" style="36" customWidth="1"/>
    <col min="260" max="260" width="2.28515625" style="36" customWidth="1"/>
    <col min="261" max="261" width="11.7109375" style="36" customWidth="1"/>
    <col min="262" max="262" width="2.42578125" style="36" customWidth="1"/>
    <col min="263" max="263" width="11.7109375" style="36" customWidth="1"/>
    <col min="264" max="264" width="2.28515625" style="36" customWidth="1"/>
    <col min="265" max="265" width="10.85546875" style="36" customWidth="1"/>
    <col min="266" max="266" width="2.28515625" style="36" customWidth="1"/>
    <col min="267" max="267" width="11.140625" style="36" customWidth="1"/>
    <col min="268" max="268" width="1.85546875" style="36" customWidth="1"/>
    <col min="269" max="269" width="11" style="36" customWidth="1"/>
    <col min="270" max="270" width="0.85546875" style="36" customWidth="1"/>
    <col min="271" max="271" width="1.85546875" style="36" customWidth="1"/>
    <col min="272" max="272" width="11.85546875" style="36" bestFit="1" customWidth="1"/>
    <col min="273" max="273" width="15.140625" style="36" bestFit="1" customWidth="1"/>
    <col min="274" max="274" width="5" style="36" customWidth="1"/>
    <col min="275" max="275" width="10.28515625" style="36" bestFit="1" customWidth="1"/>
    <col min="276" max="276" width="5" style="36" customWidth="1"/>
    <col min="277" max="277" width="10.28515625" style="36" bestFit="1" customWidth="1"/>
    <col min="278" max="280" width="9" style="36"/>
    <col min="281" max="281" width="10.28515625" style="36" bestFit="1" customWidth="1"/>
    <col min="282" max="510" width="9" style="36"/>
    <col min="511" max="511" width="3.7109375" style="36" customWidth="1"/>
    <col min="512" max="512" width="4.85546875" style="36" customWidth="1"/>
    <col min="513" max="513" width="5.28515625" style="36" customWidth="1"/>
    <col min="514" max="514" width="31.140625" style="36" customWidth="1"/>
    <col min="515" max="515" width="7.7109375" style="36" customWidth="1"/>
    <col min="516" max="516" width="2.28515625" style="36" customWidth="1"/>
    <col min="517" max="517" width="11.7109375" style="36" customWidth="1"/>
    <col min="518" max="518" width="2.42578125" style="36" customWidth="1"/>
    <col min="519" max="519" width="11.7109375" style="36" customWidth="1"/>
    <col min="520" max="520" width="2.28515625" style="36" customWidth="1"/>
    <col min="521" max="521" width="10.85546875" style="36" customWidth="1"/>
    <col min="522" max="522" width="2.28515625" style="36" customWidth="1"/>
    <col min="523" max="523" width="11.140625" style="36" customWidth="1"/>
    <col min="524" max="524" width="1.85546875" style="36" customWidth="1"/>
    <col min="525" max="525" width="11" style="36" customWidth="1"/>
    <col min="526" max="526" width="0.85546875" style="36" customWidth="1"/>
    <col min="527" max="527" width="1.85546875" style="36" customWidth="1"/>
    <col min="528" max="528" width="11.85546875" style="36" bestFit="1" customWidth="1"/>
    <col min="529" max="529" width="15.140625" style="36" bestFit="1" customWidth="1"/>
    <col min="530" max="530" width="5" style="36" customWidth="1"/>
    <col min="531" max="531" width="10.28515625" style="36" bestFit="1" customWidth="1"/>
    <col min="532" max="532" width="5" style="36" customWidth="1"/>
    <col min="533" max="533" width="10.28515625" style="36" bestFit="1" customWidth="1"/>
    <col min="534" max="536" width="9" style="36"/>
    <col min="537" max="537" width="10.28515625" style="36" bestFit="1" customWidth="1"/>
    <col min="538" max="766" width="9" style="36"/>
    <col min="767" max="767" width="3.7109375" style="36" customWidth="1"/>
    <col min="768" max="768" width="4.85546875" style="36" customWidth="1"/>
    <col min="769" max="769" width="5.28515625" style="36" customWidth="1"/>
    <col min="770" max="770" width="31.140625" style="36" customWidth="1"/>
    <col min="771" max="771" width="7.7109375" style="36" customWidth="1"/>
    <col min="772" max="772" width="2.28515625" style="36" customWidth="1"/>
    <col min="773" max="773" width="11.7109375" style="36" customWidth="1"/>
    <col min="774" max="774" width="2.42578125" style="36" customWidth="1"/>
    <col min="775" max="775" width="11.7109375" style="36" customWidth="1"/>
    <col min="776" max="776" width="2.28515625" style="36" customWidth="1"/>
    <col min="777" max="777" width="10.85546875" style="36" customWidth="1"/>
    <col min="778" max="778" width="2.28515625" style="36" customWidth="1"/>
    <col min="779" max="779" width="11.140625" style="36" customWidth="1"/>
    <col min="780" max="780" width="1.85546875" style="36" customWidth="1"/>
    <col min="781" max="781" width="11" style="36" customWidth="1"/>
    <col min="782" max="782" width="0.85546875" style="36" customWidth="1"/>
    <col min="783" max="783" width="1.85546875" style="36" customWidth="1"/>
    <col min="784" max="784" width="11.85546875" style="36" bestFit="1" customWidth="1"/>
    <col min="785" max="785" width="15.140625" style="36" bestFit="1" customWidth="1"/>
    <col min="786" max="786" width="5" style="36" customWidth="1"/>
    <col min="787" max="787" width="10.28515625" style="36" bestFit="1" customWidth="1"/>
    <col min="788" max="788" width="5" style="36" customWidth="1"/>
    <col min="789" max="789" width="10.28515625" style="36" bestFit="1" customWidth="1"/>
    <col min="790" max="792" width="9" style="36"/>
    <col min="793" max="793" width="10.28515625" style="36" bestFit="1" customWidth="1"/>
    <col min="794" max="1022" width="9" style="36"/>
    <col min="1023" max="1023" width="3.7109375" style="36" customWidth="1"/>
    <col min="1024" max="1024" width="4.85546875" style="36" customWidth="1"/>
    <col min="1025" max="1025" width="5.28515625" style="36" customWidth="1"/>
    <col min="1026" max="1026" width="31.140625" style="36" customWidth="1"/>
    <col min="1027" max="1027" width="7.7109375" style="36" customWidth="1"/>
    <col min="1028" max="1028" width="2.28515625" style="36" customWidth="1"/>
    <col min="1029" max="1029" width="11.7109375" style="36" customWidth="1"/>
    <col min="1030" max="1030" width="2.42578125" style="36" customWidth="1"/>
    <col min="1031" max="1031" width="11.7109375" style="36" customWidth="1"/>
    <col min="1032" max="1032" width="2.28515625" style="36" customWidth="1"/>
    <col min="1033" max="1033" width="10.85546875" style="36" customWidth="1"/>
    <col min="1034" max="1034" width="2.28515625" style="36" customWidth="1"/>
    <col min="1035" max="1035" width="11.140625" style="36" customWidth="1"/>
    <col min="1036" max="1036" width="1.85546875" style="36" customWidth="1"/>
    <col min="1037" max="1037" width="11" style="36" customWidth="1"/>
    <col min="1038" max="1038" width="0.85546875" style="36" customWidth="1"/>
    <col min="1039" max="1039" width="1.85546875" style="36" customWidth="1"/>
    <col min="1040" max="1040" width="11.85546875" style="36" bestFit="1" customWidth="1"/>
    <col min="1041" max="1041" width="15.140625" style="36" bestFit="1" customWidth="1"/>
    <col min="1042" max="1042" width="5" style="36" customWidth="1"/>
    <col min="1043" max="1043" width="10.28515625" style="36" bestFit="1" customWidth="1"/>
    <col min="1044" max="1044" width="5" style="36" customWidth="1"/>
    <col min="1045" max="1045" width="10.28515625" style="36" bestFit="1" customWidth="1"/>
    <col min="1046" max="1048" width="9" style="36"/>
    <col min="1049" max="1049" width="10.28515625" style="36" bestFit="1" customWidth="1"/>
    <col min="1050" max="1278" width="9" style="36"/>
    <col min="1279" max="1279" width="3.7109375" style="36" customWidth="1"/>
    <col min="1280" max="1280" width="4.85546875" style="36" customWidth="1"/>
    <col min="1281" max="1281" width="5.28515625" style="36" customWidth="1"/>
    <col min="1282" max="1282" width="31.140625" style="36" customWidth="1"/>
    <col min="1283" max="1283" width="7.7109375" style="36" customWidth="1"/>
    <col min="1284" max="1284" width="2.28515625" style="36" customWidth="1"/>
    <col min="1285" max="1285" width="11.7109375" style="36" customWidth="1"/>
    <col min="1286" max="1286" width="2.42578125" style="36" customWidth="1"/>
    <col min="1287" max="1287" width="11.7109375" style="36" customWidth="1"/>
    <col min="1288" max="1288" width="2.28515625" style="36" customWidth="1"/>
    <col min="1289" max="1289" width="10.85546875" style="36" customWidth="1"/>
    <col min="1290" max="1290" width="2.28515625" style="36" customWidth="1"/>
    <col min="1291" max="1291" width="11.140625" style="36" customWidth="1"/>
    <col min="1292" max="1292" width="1.85546875" style="36" customWidth="1"/>
    <col min="1293" max="1293" width="11" style="36" customWidth="1"/>
    <col min="1294" max="1294" width="0.85546875" style="36" customWidth="1"/>
    <col min="1295" max="1295" width="1.85546875" style="36" customWidth="1"/>
    <col min="1296" max="1296" width="11.85546875" style="36" bestFit="1" customWidth="1"/>
    <col min="1297" max="1297" width="15.140625" style="36" bestFit="1" customWidth="1"/>
    <col min="1298" max="1298" width="5" style="36" customWidth="1"/>
    <col min="1299" max="1299" width="10.28515625" style="36" bestFit="1" customWidth="1"/>
    <col min="1300" max="1300" width="5" style="36" customWidth="1"/>
    <col min="1301" max="1301" width="10.28515625" style="36" bestFit="1" customWidth="1"/>
    <col min="1302" max="1304" width="9" style="36"/>
    <col min="1305" max="1305" width="10.28515625" style="36" bestFit="1" customWidth="1"/>
    <col min="1306" max="1534" width="9" style="36"/>
    <col min="1535" max="1535" width="3.7109375" style="36" customWidth="1"/>
    <col min="1536" max="1536" width="4.85546875" style="36" customWidth="1"/>
    <col min="1537" max="1537" width="5.28515625" style="36" customWidth="1"/>
    <col min="1538" max="1538" width="31.140625" style="36" customWidth="1"/>
    <col min="1539" max="1539" width="7.7109375" style="36" customWidth="1"/>
    <col min="1540" max="1540" width="2.28515625" style="36" customWidth="1"/>
    <col min="1541" max="1541" width="11.7109375" style="36" customWidth="1"/>
    <col min="1542" max="1542" width="2.42578125" style="36" customWidth="1"/>
    <col min="1543" max="1543" width="11.7109375" style="36" customWidth="1"/>
    <col min="1544" max="1544" width="2.28515625" style="36" customWidth="1"/>
    <col min="1545" max="1545" width="10.85546875" style="36" customWidth="1"/>
    <col min="1546" max="1546" width="2.28515625" style="36" customWidth="1"/>
    <col min="1547" max="1547" width="11.140625" style="36" customWidth="1"/>
    <col min="1548" max="1548" width="1.85546875" style="36" customWidth="1"/>
    <col min="1549" max="1549" width="11" style="36" customWidth="1"/>
    <col min="1550" max="1550" width="0.85546875" style="36" customWidth="1"/>
    <col min="1551" max="1551" width="1.85546875" style="36" customWidth="1"/>
    <col min="1552" max="1552" width="11.85546875" style="36" bestFit="1" customWidth="1"/>
    <col min="1553" max="1553" width="15.140625" style="36" bestFit="1" customWidth="1"/>
    <col min="1554" max="1554" width="5" style="36" customWidth="1"/>
    <col min="1555" max="1555" width="10.28515625" style="36" bestFit="1" customWidth="1"/>
    <col min="1556" max="1556" width="5" style="36" customWidth="1"/>
    <col min="1557" max="1557" width="10.28515625" style="36" bestFit="1" customWidth="1"/>
    <col min="1558" max="1560" width="9" style="36"/>
    <col min="1561" max="1561" width="10.28515625" style="36" bestFit="1" customWidth="1"/>
    <col min="1562" max="1790" width="9" style="36"/>
    <col min="1791" max="1791" width="3.7109375" style="36" customWidth="1"/>
    <col min="1792" max="1792" width="4.85546875" style="36" customWidth="1"/>
    <col min="1793" max="1793" width="5.28515625" style="36" customWidth="1"/>
    <col min="1794" max="1794" width="31.140625" style="36" customWidth="1"/>
    <col min="1795" max="1795" width="7.7109375" style="36" customWidth="1"/>
    <col min="1796" max="1796" width="2.28515625" style="36" customWidth="1"/>
    <col min="1797" max="1797" width="11.7109375" style="36" customWidth="1"/>
    <col min="1798" max="1798" width="2.42578125" style="36" customWidth="1"/>
    <col min="1799" max="1799" width="11.7109375" style="36" customWidth="1"/>
    <col min="1800" max="1800" width="2.28515625" style="36" customWidth="1"/>
    <col min="1801" max="1801" width="10.85546875" style="36" customWidth="1"/>
    <col min="1802" max="1802" width="2.28515625" style="36" customWidth="1"/>
    <col min="1803" max="1803" width="11.140625" style="36" customWidth="1"/>
    <col min="1804" max="1804" width="1.85546875" style="36" customWidth="1"/>
    <col min="1805" max="1805" width="11" style="36" customWidth="1"/>
    <col min="1806" max="1806" width="0.85546875" style="36" customWidth="1"/>
    <col min="1807" max="1807" width="1.85546875" style="36" customWidth="1"/>
    <col min="1808" max="1808" width="11.85546875" style="36" bestFit="1" customWidth="1"/>
    <col min="1809" max="1809" width="15.140625" style="36" bestFit="1" customWidth="1"/>
    <col min="1810" max="1810" width="5" style="36" customWidth="1"/>
    <col min="1811" max="1811" width="10.28515625" style="36" bestFit="1" customWidth="1"/>
    <col min="1812" max="1812" width="5" style="36" customWidth="1"/>
    <col min="1813" max="1813" width="10.28515625" style="36" bestFit="1" customWidth="1"/>
    <col min="1814" max="1816" width="9" style="36"/>
    <col min="1817" max="1817" width="10.28515625" style="36" bestFit="1" customWidth="1"/>
    <col min="1818" max="2046" width="9" style="36"/>
    <col min="2047" max="2047" width="3.7109375" style="36" customWidth="1"/>
    <col min="2048" max="2048" width="4.85546875" style="36" customWidth="1"/>
    <col min="2049" max="2049" width="5.28515625" style="36" customWidth="1"/>
    <col min="2050" max="2050" width="31.140625" style="36" customWidth="1"/>
    <col min="2051" max="2051" width="7.7109375" style="36" customWidth="1"/>
    <col min="2052" max="2052" width="2.28515625" style="36" customWidth="1"/>
    <col min="2053" max="2053" width="11.7109375" style="36" customWidth="1"/>
    <col min="2054" max="2054" width="2.42578125" style="36" customWidth="1"/>
    <col min="2055" max="2055" width="11.7109375" style="36" customWidth="1"/>
    <col min="2056" max="2056" width="2.28515625" style="36" customWidth="1"/>
    <col min="2057" max="2057" width="10.85546875" style="36" customWidth="1"/>
    <col min="2058" max="2058" width="2.28515625" style="36" customWidth="1"/>
    <col min="2059" max="2059" width="11.140625" style="36" customWidth="1"/>
    <col min="2060" max="2060" width="1.85546875" style="36" customWidth="1"/>
    <col min="2061" max="2061" width="11" style="36" customWidth="1"/>
    <col min="2062" max="2062" width="0.85546875" style="36" customWidth="1"/>
    <col min="2063" max="2063" width="1.85546875" style="36" customWidth="1"/>
    <col min="2064" max="2064" width="11.85546875" style="36" bestFit="1" customWidth="1"/>
    <col min="2065" max="2065" width="15.140625" style="36" bestFit="1" customWidth="1"/>
    <col min="2066" max="2066" width="5" style="36" customWidth="1"/>
    <col min="2067" max="2067" width="10.28515625" style="36" bestFit="1" customWidth="1"/>
    <col min="2068" max="2068" width="5" style="36" customWidth="1"/>
    <col min="2069" max="2069" width="10.28515625" style="36" bestFit="1" customWidth="1"/>
    <col min="2070" max="2072" width="9" style="36"/>
    <col min="2073" max="2073" width="10.28515625" style="36" bestFit="1" customWidth="1"/>
    <col min="2074" max="2302" width="9" style="36"/>
    <col min="2303" max="2303" width="3.7109375" style="36" customWidth="1"/>
    <col min="2304" max="2304" width="4.85546875" style="36" customWidth="1"/>
    <col min="2305" max="2305" width="5.28515625" style="36" customWidth="1"/>
    <col min="2306" max="2306" width="31.140625" style="36" customWidth="1"/>
    <col min="2307" max="2307" width="7.7109375" style="36" customWidth="1"/>
    <col min="2308" max="2308" width="2.28515625" style="36" customWidth="1"/>
    <col min="2309" max="2309" width="11.7109375" style="36" customWidth="1"/>
    <col min="2310" max="2310" width="2.42578125" style="36" customWidth="1"/>
    <col min="2311" max="2311" width="11.7109375" style="36" customWidth="1"/>
    <col min="2312" max="2312" width="2.28515625" style="36" customWidth="1"/>
    <col min="2313" max="2313" width="10.85546875" style="36" customWidth="1"/>
    <col min="2314" max="2314" width="2.28515625" style="36" customWidth="1"/>
    <col min="2315" max="2315" width="11.140625" style="36" customWidth="1"/>
    <col min="2316" max="2316" width="1.85546875" style="36" customWidth="1"/>
    <col min="2317" max="2317" width="11" style="36" customWidth="1"/>
    <col min="2318" max="2318" width="0.85546875" style="36" customWidth="1"/>
    <col min="2319" max="2319" width="1.85546875" style="36" customWidth="1"/>
    <col min="2320" max="2320" width="11.85546875" style="36" bestFit="1" customWidth="1"/>
    <col min="2321" max="2321" width="15.140625" style="36" bestFit="1" customWidth="1"/>
    <col min="2322" max="2322" width="5" style="36" customWidth="1"/>
    <col min="2323" max="2323" width="10.28515625" style="36" bestFit="1" customWidth="1"/>
    <col min="2324" max="2324" width="5" style="36" customWidth="1"/>
    <col min="2325" max="2325" width="10.28515625" style="36" bestFit="1" customWidth="1"/>
    <col min="2326" max="2328" width="9" style="36"/>
    <col min="2329" max="2329" width="10.28515625" style="36" bestFit="1" customWidth="1"/>
    <col min="2330" max="2558" width="9" style="36"/>
    <col min="2559" max="2559" width="3.7109375" style="36" customWidth="1"/>
    <col min="2560" max="2560" width="4.85546875" style="36" customWidth="1"/>
    <col min="2561" max="2561" width="5.28515625" style="36" customWidth="1"/>
    <col min="2562" max="2562" width="31.140625" style="36" customWidth="1"/>
    <col min="2563" max="2563" width="7.7109375" style="36" customWidth="1"/>
    <col min="2564" max="2564" width="2.28515625" style="36" customWidth="1"/>
    <col min="2565" max="2565" width="11.7109375" style="36" customWidth="1"/>
    <col min="2566" max="2566" width="2.42578125" style="36" customWidth="1"/>
    <col min="2567" max="2567" width="11.7109375" style="36" customWidth="1"/>
    <col min="2568" max="2568" width="2.28515625" style="36" customWidth="1"/>
    <col min="2569" max="2569" width="10.85546875" style="36" customWidth="1"/>
    <col min="2570" max="2570" width="2.28515625" style="36" customWidth="1"/>
    <col min="2571" max="2571" width="11.140625" style="36" customWidth="1"/>
    <col min="2572" max="2572" width="1.85546875" style="36" customWidth="1"/>
    <col min="2573" max="2573" width="11" style="36" customWidth="1"/>
    <col min="2574" max="2574" width="0.85546875" style="36" customWidth="1"/>
    <col min="2575" max="2575" width="1.85546875" style="36" customWidth="1"/>
    <col min="2576" max="2576" width="11.85546875" style="36" bestFit="1" customWidth="1"/>
    <col min="2577" max="2577" width="15.140625" style="36" bestFit="1" customWidth="1"/>
    <col min="2578" max="2578" width="5" style="36" customWidth="1"/>
    <col min="2579" max="2579" width="10.28515625" style="36" bestFit="1" customWidth="1"/>
    <col min="2580" max="2580" width="5" style="36" customWidth="1"/>
    <col min="2581" max="2581" width="10.28515625" style="36" bestFit="1" customWidth="1"/>
    <col min="2582" max="2584" width="9" style="36"/>
    <col min="2585" max="2585" width="10.28515625" style="36" bestFit="1" customWidth="1"/>
    <col min="2586" max="2814" width="9" style="36"/>
    <col min="2815" max="2815" width="3.7109375" style="36" customWidth="1"/>
    <col min="2816" max="2816" width="4.85546875" style="36" customWidth="1"/>
    <col min="2817" max="2817" width="5.28515625" style="36" customWidth="1"/>
    <col min="2818" max="2818" width="31.140625" style="36" customWidth="1"/>
    <col min="2819" max="2819" width="7.7109375" style="36" customWidth="1"/>
    <col min="2820" max="2820" width="2.28515625" style="36" customWidth="1"/>
    <col min="2821" max="2821" width="11.7109375" style="36" customWidth="1"/>
    <col min="2822" max="2822" width="2.42578125" style="36" customWidth="1"/>
    <col min="2823" max="2823" width="11.7109375" style="36" customWidth="1"/>
    <col min="2824" max="2824" width="2.28515625" style="36" customWidth="1"/>
    <col min="2825" max="2825" width="10.85546875" style="36" customWidth="1"/>
    <col min="2826" max="2826" width="2.28515625" style="36" customWidth="1"/>
    <col min="2827" max="2827" width="11.140625" style="36" customWidth="1"/>
    <col min="2828" max="2828" width="1.85546875" style="36" customWidth="1"/>
    <col min="2829" max="2829" width="11" style="36" customWidth="1"/>
    <col min="2830" max="2830" width="0.85546875" style="36" customWidth="1"/>
    <col min="2831" max="2831" width="1.85546875" style="36" customWidth="1"/>
    <col min="2832" max="2832" width="11.85546875" style="36" bestFit="1" customWidth="1"/>
    <col min="2833" max="2833" width="15.140625" style="36" bestFit="1" customWidth="1"/>
    <col min="2834" max="2834" width="5" style="36" customWidth="1"/>
    <col min="2835" max="2835" width="10.28515625" style="36" bestFit="1" customWidth="1"/>
    <col min="2836" max="2836" width="5" style="36" customWidth="1"/>
    <col min="2837" max="2837" width="10.28515625" style="36" bestFit="1" customWidth="1"/>
    <col min="2838" max="2840" width="9" style="36"/>
    <col min="2841" max="2841" width="10.28515625" style="36" bestFit="1" customWidth="1"/>
    <col min="2842" max="3070" width="9" style="36"/>
    <col min="3071" max="3071" width="3.7109375" style="36" customWidth="1"/>
    <col min="3072" max="3072" width="4.85546875" style="36" customWidth="1"/>
    <col min="3073" max="3073" width="5.28515625" style="36" customWidth="1"/>
    <col min="3074" max="3074" width="31.140625" style="36" customWidth="1"/>
    <col min="3075" max="3075" width="7.7109375" style="36" customWidth="1"/>
    <col min="3076" max="3076" width="2.28515625" style="36" customWidth="1"/>
    <col min="3077" max="3077" width="11.7109375" style="36" customWidth="1"/>
    <col min="3078" max="3078" width="2.42578125" style="36" customWidth="1"/>
    <col min="3079" max="3079" width="11.7109375" style="36" customWidth="1"/>
    <col min="3080" max="3080" width="2.28515625" style="36" customWidth="1"/>
    <col min="3081" max="3081" width="10.85546875" style="36" customWidth="1"/>
    <col min="3082" max="3082" width="2.28515625" style="36" customWidth="1"/>
    <col min="3083" max="3083" width="11.140625" style="36" customWidth="1"/>
    <col min="3084" max="3084" width="1.85546875" style="36" customWidth="1"/>
    <col min="3085" max="3085" width="11" style="36" customWidth="1"/>
    <col min="3086" max="3086" width="0.85546875" style="36" customWidth="1"/>
    <col min="3087" max="3087" width="1.85546875" style="36" customWidth="1"/>
    <col min="3088" max="3088" width="11.85546875" style="36" bestFit="1" customWidth="1"/>
    <col min="3089" max="3089" width="15.140625" style="36" bestFit="1" customWidth="1"/>
    <col min="3090" max="3090" width="5" style="36" customWidth="1"/>
    <col min="3091" max="3091" width="10.28515625" style="36" bestFit="1" customWidth="1"/>
    <col min="3092" max="3092" width="5" style="36" customWidth="1"/>
    <col min="3093" max="3093" width="10.28515625" style="36" bestFit="1" customWidth="1"/>
    <col min="3094" max="3096" width="9" style="36"/>
    <col min="3097" max="3097" width="10.28515625" style="36" bestFit="1" customWidth="1"/>
    <col min="3098" max="3326" width="9" style="36"/>
    <col min="3327" max="3327" width="3.7109375" style="36" customWidth="1"/>
    <col min="3328" max="3328" width="4.85546875" style="36" customWidth="1"/>
    <col min="3329" max="3329" width="5.28515625" style="36" customWidth="1"/>
    <col min="3330" max="3330" width="31.140625" style="36" customWidth="1"/>
    <col min="3331" max="3331" width="7.7109375" style="36" customWidth="1"/>
    <col min="3332" max="3332" width="2.28515625" style="36" customWidth="1"/>
    <col min="3333" max="3333" width="11.7109375" style="36" customWidth="1"/>
    <col min="3334" max="3334" width="2.42578125" style="36" customWidth="1"/>
    <col min="3335" max="3335" width="11.7109375" style="36" customWidth="1"/>
    <col min="3336" max="3336" width="2.28515625" style="36" customWidth="1"/>
    <col min="3337" max="3337" width="10.85546875" style="36" customWidth="1"/>
    <col min="3338" max="3338" width="2.28515625" style="36" customWidth="1"/>
    <col min="3339" max="3339" width="11.140625" style="36" customWidth="1"/>
    <col min="3340" max="3340" width="1.85546875" style="36" customWidth="1"/>
    <col min="3341" max="3341" width="11" style="36" customWidth="1"/>
    <col min="3342" max="3342" width="0.85546875" style="36" customWidth="1"/>
    <col min="3343" max="3343" width="1.85546875" style="36" customWidth="1"/>
    <col min="3344" max="3344" width="11.85546875" style="36" bestFit="1" customWidth="1"/>
    <col min="3345" max="3345" width="15.140625" style="36" bestFit="1" customWidth="1"/>
    <col min="3346" max="3346" width="5" style="36" customWidth="1"/>
    <col min="3347" max="3347" width="10.28515625" style="36" bestFit="1" customWidth="1"/>
    <col min="3348" max="3348" width="5" style="36" customWidth="1"/>
    <col min="3349" max="3349" width="10.28515625" style="36" bestFit="1" customWidth="1"/>
    <col min="3350" max="3352" width="9" style="36"/>
    <col min="3353" max="3353" width="10.28515625" style="36" bestFit="1" customWidth="1"/>
    <col min="3354" max="3582" width="9" style="36"/>
    <col min="3583" max="3583" width="3.7109375" style="36" customWidth="1"/>
    <col min="3584" max="3584" width="4.85546875" style="36" customWidth="1"/>
    <col min="3585" max="3585" width="5.28515625" style="36" customWidth="1"/>
    <col min="3586" max="3586" width="31.140625" style="36" customWidth="1"/>
    <col min="3587" max="3587" width="7.7109375" style="36" customWidth="1"/>
    <col min="3588" max="3588" width="2.28515625" style="36" customWidth="1"/>
    <col min="3589" max="3589" width="11.7109375" style="36" customWidth="1"/>
    <col min="3590" max="3590" width="2.42578125" style="36" customWidth="1"/>
    <col min="3591" max="3591" width="11.7109375" style="36" customWidth="1"/>
    <col min="3592" max="3592" width="2.28515625" style="36" customWidth="1"/>
    <col min="3593" max="3593" width="10.85546875" style="36" customWidth="1"/>
    <col min="3594" max="3594" width="2.28515625" style="36" customWidth="1"/>
    <col min="3595" max="3595" width="11.140625" style="36" customWidth="1"/>
    <col min="3596" max="3596" width="1.85546875" style="36" customWidth="1"/>
    <col min="3597" max="3597" width="11" style="36" customWidth="1"/>
    <col min="3598" max="3598" width="0.85546875" style="36" customWidth="1"/>
    <col min="3599" max="3599" width="1.85546875" style="36" customWidth="1"/>
    <col min="3600" max="3600" width="11.85546875" style="36" bestFit="1" customWidth="1"/>
    <col min="3601" max="3601" width="15.140625" style="36" bestFit="1" customWidth="1"/>
    <col min="3602" max="3602" width="5" style="36" customWidth="1"/>
    <col min="3603" max="3603" width="10.28515625" style="36" bestFit="1" customWidth="1"/>
    <col min="3604" max="3604" width="5" style="36" customWidth="1"/>
    <col min="3605" max="3605" width="10.28515625" style="36" bestFit="1" customWidth="1"/>
    <col min="3606" max="3608" width="9" style="36"/>
    <col min="3609" max="3609" width="10.28515625" style="36" bestFit="1" customWidth="1"/>
    <col min="3610" max="3838" width="9" style="36"/>
    <col min="3839" max="3839" width="3.7109375" style="36" customWidth="1"/>
    <col min="3840" max="3840" width="4.85546875" style="36" customWidth="1"/>
    <col min="3841" max="3841" width="5.28515625" style="36" customWidth="1"/>
    <col min="3842" max="3842" width="31.140625" style="36" customWidth="1"/>
    <col min="3843" max="3843" width="7.7109375" style="36" customWidth="1"/>
    <col min="3844" max="3844" width="2.28515625" style="36" customWidth="1"/>
    <col min="3845" max="3845" width="11.7109375" style="36" customWidth="1"/>
    <col min="3846" max="3846" width="2.42578125" style="36" customWidth="1"/>
    <col min="3847" max="3847" width="11.7109375" style="36" customWidth="1"/>
    <col min="3848" max="3848" width="2.28515625" style="36" customWidth="1"/>
    <col min="3849" max="3849" width="10.85546875" style="36" customWidth="1"/>
    <col min="3850" max="3850" width="2.28515625" style="36" customWidth="1"/>
    <col min="3851" max="3851" width="11.140625" style="36" customWidth="1"/>
    <col min="3852" max="3852" width="1.85546875" style="36" customWidth="1"/>
    <col min="3853" max="3853" width="11" style="36" customWidth="1"/>
    <col min="3854" max="3854" width="0.85546875" style="36" customWidth="1"/>
    <col min="3855" max="3855" width="1.85546875" style="36" customWidth="1"/>
    <col min="3856" max="3856" width="11.85546875" style="36" bestFit="1" customWidth="1"/>
    <col min="3857" max="3857" width="15.140625" style="36" bestFit="1" customWidth="1"/>
    <col min="3858" max="3858" width="5" style="36" customWidth="1"/>
    <col min="3859" max="3859" width="10.28515625" style="36" bestFit="1" customWidth="1"/>
    <col min="3860" max="3860" width="5" style="36" customWidth="1"/>
    <col min="3861" max="3861" width="10.28515625" style="36" bestFit="1" customWidth="1"/>
    <col min="3862" max="3864" width="9" style="36"/>
    <col min="3865" max="3865" width="10.28515625" style="36" bestFit="1" customWidth="1"/>
    <col min="3866" max="4094" width="9" style="36"/>
    <col min="4095" max="4095" width="3.7109375" style="36" customWidth="1"/>
    <col min="4096" max="4096" width="4.85546875" style="36" customWidth="1"/>
    <col min="4097" max="4097" width="5.28515625" style="36" customWidth="1"/>
    <col min="4098" max="4098" width="31.140625" style="36" customWidth="1"/>
    <col min="4099" max="4099" width="7.7109375" style="36" customWidth="1"/>
    <col min="4100" max="4100" width="2.28515625" style="36" customWidth="1"/>
    <col min="4101" max="4101" width="11.7109375" style="36" customWidth="1"/>
    <col min="4102" max="4102" width="2.42578125" style="36" customWidth="1"/>
    <col min="4103" max="4103" width="11.7109375" style="36" customWidth="1"/>
    <col min="4104" max="4104" width="2.28515625" style="36" customWidth="1"/>
    <col min="4105" max="4105" width="10.85546875" style="36" customWidth="1"/>
    <col min="4106" max="4106" width="2.28515625" style="36" customWidth="1"/>
    <col min="4107" max="4107" width="11.140625" style="36" customWidth="1"/>
    <col min="4108" max="4108" width="1.85546875" style="36" customWidth="1"/>
    <col min="4109" max="4109" width="11" style="36" customWidth="1"/>
    <col min="4110" max="4110" width="0.85546875" style="36" customWidth="1"/>
    <col min="4111" max="4111" width="1.85546875" style="36" customWidth="1"/>
    <col min="4112" max="4112" width="11.85546875" style="36" bestFit="1" customWidth="1"/>
    <col min="4113" max="4113" width="15.140625" style="36" bestFit="1" customWidth="1"/>
    <col min="4114" max="4114" width="5" style="36" customWidth="1"/>
    <col min="4115" max="4115" width="10.28515625" style="36" bestFit="1" customWidth="1"/>
    <col min="4116" max="4116" width="5" style="36" customWidth="1"/>
    <col min="4117" max="4117" width="10.28515625" style="36" bestFit="1" customWidth="1"/>
    <col min="4118" max="4120" width="9" style="36"/>
    <col min="4121" max="4121" width="10.28515625" style="36" bestFit="1" customWidth="1"/>
    <col min="4122" max="4350" width="9" style="36"/>
    <col min="4351" max="4351" width="3.7109375" style="36" customWidth="1"/>
    <col min="4352" max="4352" width="4.85546875" style="36" customWidth="1"/>
    <col min="4353" max="4353" width="5.28515625" style="36" customWidth="1"/>
    <col min="4354" max="4354" width="31.140625" style="36" customWidth="1"/>
    <col min="4355" max="4355" width="7.7109375" style="36" customWidth="1"/>
    <col min="4356" max="4356" width="2.28515625" style="36" customWidth="1"/>
    <col min="4357" max="4357" width="11.7109375" style="36" customWidth="1"/>
    <col min="4358" max="4358" width="2.42578125" style="36" customWidth="1"/>
    <col min="4359" max="4359" width="11.7109375" style="36" customWidth="1"/>
    <col min="4360" max="4360" width="2.28515625" style="36" customWidth="1"/>
    <col min="4361" max="4361" width="10.85546875" style="36" customWidth="1"/>
    <col min="4362" max="4362" width="2.28515625" style="36" customWidth="1"/>
    <col min="4363" max="4363" width="11.140625" style="36" customWidth="1"/>
    <col min="4364" max="4364" width="1.85546875" style="36" customWidth="1"/>
    <col min="4365" max="4365" width="11" style="36" customWidth="1"/>
    <col min="4366" max="4366" width="0.85546875" style="36" customWidth="1"/>
    <col min="4367" max="4367" width="1.85546875" style="36" customWidth="1"/>
    <col min="4368" max="4368" width="11.85546875" style="36" bestFit="1" customWidth="1"/>
    <col min="4369" max="4369" width="15.140625" style="36" bestFit="1" customWidth="1"/>
    <col min="4370" max="4370" width="5" style="36" customWidth="1"/>
    <col min="4371" max="4371" width="10.28515625" style="36" bestFit="1" customWidth="1"/>
    <col min="4372" max="4372" width="5" style="36" customWidth="1"/>
    <col min="4373" max="4373" width="10.28515625" style="36" bestFit="1" customWidth="1"/>
    <col min="4374" max="4376" width="9" style="36"/>
    <col min="4377" max="4377" width="10.28515625" style="36" bestFit="1" customWidth="1"/>
    <col min="4378" max="4606" width="9" style="36"/>
    <col min="4607" max="4607" width="3.7109375" style="36" customWidth="1"/>
    <col min="4608" max="4608" width="4.85546875" style="36" customWidth="1"/>
    <col min="4609" max="4609" width="5.28515625" style="36" customWidth="1"/>
    <col min="4610" max="4610" width="31.140625" style="36" customWidth="1"/>
    <col min="4611" max="4611" width="7.7109375" style="36" customWidth="1"/>
    <col min="4612" max="4612" width="2.28515625" style="36" customWidth="1"/>
    <col min="4613" max="4613" width="11.7109375" style="36" customWidth="1"/>
    <col min="4614" max="4614" width="2.42578125" style="36" customWidth="1"/>
    <col min="4615" max="4615" width="11.7109375" style="36" customWidth="1"/>
    <col min="4616" max="4616" width="2.28515625" style="36" customWidth="1"/>
    <col min="4617" max="4617" width="10.85546875" style="36" customWidth="1"/>
    <col min="4618" max="4618" width="2.28515625" style="36" customWidth="1"/>
    <col min="4619" max="4619" width="11.140625" style="36" customWidth="1"/>
    <col min="4620" max="4620" width="1.85546875" style="36" customWidth="1"/>
    <col min="4621" max="4621" width="11" style="36" customWidth="1"/>
    <col min="4622" max="4622" width="0.85546875" style="36" customWidth="1"/>
    <col min="4623" max="4623" width="1.85546875" style="36" customWidth="1"/>
    <col min="4624" max="4624" width="11.85546875" style="36" bestFit="1" customWidth="1"/>
    <col min="4625" max="4625" width="15.140625" style="36" bestFit="1" customWidth="1"/>
    <col min="4626" max="4626" width="5" style="36" customWidth="1"/>
    <col min="4627" max="4627" width="10.28515625" style="36" bestFit="1" customWidth="1"/>
    <col min="4628" max="4628" width="5" style="36" customWidth="1"/>
    <col min="4629" max="4629" width="10.28515625" style="36" bestFit="1" customWidth="1"/>
    <col min="4630" max="4632" width="9" style="36"/>
    <col min="4633" max="4633" width="10.28515625" style="36" bestFit="1" customWidth="1"/>
    <col min="4634" max="4862" width="9" style="36"/>
    <col min="4863" max="4863" width="3.7109375" style="36" customWidth="1"/>
    <col min="4864" max="4864" width="4.85546875" style="36" customWidth="1"/>
    <col min="4865" max="4865" width="5.28515625" style="36" customWidth="1"/>
    <col min="4866" max="4866" width="31.140625" style="36" customWidth="1"/>
    <col min="4867" max="4867" width="7.7109375" style="36" customWidth="1"/>
    <col min="4868" max="4868" width="2.28515625" style="36" customWidth="1"/>
    <col min="4869" max="4869" width="11.7109375" style="36" customWidth="1"/>
    <col min="4870" max="4870" width="2.42578125" style="36" customWidth="1"/>
    <col min="4871" max="4871" width="11.7109375" style="36" customWidth="1"/>
    <col min="4872" max="4872" width="2.28515625" style="36" customWidth="1"/>
    <col min="4873" max="4873" width="10.85546875" style="36" customWidth="1"/>
    <col min="4874" max="4874" width="2.28515625" style="36" customWidth="1"/>
    <col min="4875" max="4875" width="11.140625" style="36" customWidth="1"/>
    <col min="4876" max="4876" width="1.85546875" style="36" customWidth="1"/>
    <col min="4877" max="4877" width="11" style="36" customWidth="1"/>
    <col min="4878" max="4878" width="0.85546875" style="36" customWidth="1"/>
    <col min="4879" max="4879" width="1.85546875" style="36" customWidth="1"/>
    <col min="4880" max="4880" width="11.85546875" style="36" bestFit="1" customWidth="1"/>
    <col min="4881" max="4881" width="15.140625" style="36" bestFit="1" customWidth="1"/>
    <col min="4882" max="4882" width="5" style="36" customWidth="1"/>
    <col min="4883" max="4883" width="10.28515625" style="36" bestFit="1" customWidth="1"/>
    <col min="4884" max="4884" width="5" style="36" customWidth="1"/>
    <col min="4885" max="4885" width="10.28515625" style="36" bestFit="1" customWidth="1"/>
    <col min="4886" max="4888" width="9" style="36"/>
    <col min="4889" max="4889" width="10.28515625" style="36" bestFit="1" customWidth="1"/>
    <col min="4890" max="5118" width="9" style="36"/>
    <col min="5119" max="5119" width="3.7109375" style="36" customWidth="1"/>
    <col min="5120" max="5120" width="4.85546875" style="36" customWidth="1"/>
    <col min="5121" max="5121" width="5.28515625" style="36" customWidth="1"/>
    <col min="5122" max="5122" width="31.140625" style="36" customWidth="1"/>
    <col min="5123" max="5123" width="7.7109375" style="36" customWidth="1"/>
    <col min="5124" max="5124" width="2.28515625" style="36" customWidth="1"/>
    <col min="5125" max="5125" width="11.7109375" style="36" customWidth="1"/>
    <col min="5126" max="5126" width="2.42578125" style="36" customWidth="1"/>
    <col min="5127" max="5127" width="11.7109375" style="36" customWidth="1"/>
    <col min="5128" max="5128" width="2.28515625" style="36" customWidth="1"/>
    <col min="5129" max="5129" width="10.85546875" style="36" customWidth="1"/>
    <col min="5130" max="5130" width="2.28515625" style="36" customWidth="1"/>
    <col min="5131" max="5131" width="11.140625" style="36" customWidth="1"/>
    <col min="5132" max="5132" width="1.85546875" style="36" customWidth="1"/>
    <col min="5133" max="5133" width="11" style="36" customWidth="1"/>
    <col min="5134" max="5134" width="0.85546875" style="36" customWidth="1"/>
    <col min="5135" max="5135" width="1.85546875" style="36" customWidth="1"/>
    <col min="5136" max="5136" width="11.85546875" style="36" bestFit="1" customWidth="1"/>
    <col min="5137" max="5137" width="15.140625" style="36" bestFit="1" customWidth="1"/>
    <col min="5138" max="5138" width="5" style="36" customWidth="1"/>
    <col min="5139" max="5139" width="10.28515625" style="36" bestFit="1" customWidth="1"/>
    <col min="5140" max="5140" width="5" style="36" customWidth="1"/>
    <col min="5141" max="5141" width="10.28515625" style="36" bestFit="1" customWidth="1"/>
    <col min="5142" max="5144" width="9" style="36"/>
    <col min="5145" max="5145" width="10.28515625" style="36" bestFit="1" customWidth="1"/>
    <col min="5146" max="5374" width="9" style="36"/>
    <col min="5375" max="5375" width="3.7109375" style="36" customWidth="1"/>
    <col min="5376" max="5376" width="4.85546875" style="36" customWidth="1"/>
    <col min="5377" max="5377" width="5.28515625" style="36" customWidth="1"/>
    <col min="5378" max="5378" width="31.140625" style="36" customWidth="1"/>
    <col min="5379" max="5379" width="7.7109375" style="36" customWidth="1"/>
    <col min="5380" max="5380" width="2.28515625" style="36" customWidth="1"/>
    <col min="5381" max="5381" width="11.7109375" style="36" customWidth="1"/>
    <col min="5382" max="5382" width="2.42578125" style="36" customWidth="1"/>
    <col min="5383" max="5383" width="11.7109375" style="36" customWidth="1"/>
    <col min="5384" max="5384" width="2.28515625" style="36" customWidth="1"/>
    <col min="5385" max="5385" width="10.85546875" style="36" customWidth="1"/>
    <col min="5386" max="5386" width="2.28515625" style="36" customWidth="1"/>
    <col min="5387" max="5387" width="11.140625" style="36" customWidth="1"/>
    <col min="5388" max="5388" width="1.85546875" style="36" customWidth="1"/>
    <col min="5389" max="5389" width="11" style="36" customWidth="1"/>
    <col min="5390" max="5390" width="0.85546875" style="36" customWidth="1"/>
    <col min="5391" max="5391" width="1.85546875" style="36" customWidth="1"/>
    <col min="5392" max="5392" width="11.85546875" style="36" bestFit="1" customWidth="1"/>
    <col min="5393" max="5393" width="15.140625" style="36" bestFit="1" customWidth="1"/>
    <col min="5394" max="5394" width="5" style="36" customWidth="1"/>
    <col min="5395" max="5395" width="10.28515625" style="36" bestFit="1" customWidth="1"/>
    <col min="5396" max="5396" width="5" style="36" customWidth="1"/>
    <col min="5397" max="5397" width="10.28515625" style="36" bestFit="1" customWidth="1"/>
    <col min="5398" max="5400" width="9" style="36"/>
    <col min="5401" max="5401" width="10.28515625" style="36" bestFit="1" customWidth="1"/>
    <col min="5402" max="5630" width="9" style="36"/>
    <col min="5631" max="5631" width="3.7109375" style="36" customWidth="1"/>
    <col min="5632" max="5632" width="4.85546875" style="36" customWidth="1"/>
    <col min="5633" max="5633" width="5.28515625" style="36" customWidth="1"/>
    <col min="5634" max="5634" width="31.140625" style="36" customWidth="1"/>
    <col min="5635" max="5635" width="7.7109375" style="36" customWidth="1"/>
    <col min="5636" max="5636" width="2.28515625" style="36" customWidth="1"/>
    <col min="5637" max="5637" width="11.7109375" style="36" customWidth="1"/>
    <col min="5638" max="5638" width="2.42578125" style="36" customWidth="1"/>
    <col min="5639" max="5639" width="11.7109375" style="36" customWidth="1"/>
    <col min="5640" max="5640" width="2.28515625" style="36" customWidth="1"/>
    <col min="5641" max="5641" width="10.85546875" style="36" customWidth="1"/>
    <col min="5642" max="5642" width="2.28515625" style="36" customWidth="1"/>
    <col min="5643" max="5643" width="11.140625" style="36" customWidth="1"/>
    <col min="5644" max="5644" width="1.85546875" style="36" customWidth="1"/>
    <col min="5645" max="5645" width="11" style="36" customWidth="1"/>
    <col min="5646" max="5646" width="0.85546875" style="36" customWidth="1"/>
    <col min="5647" max="5647" width="1.85546875" style="36" customWidth="1"/>
    <col min="5648" max="5648" width="11.85546875" style="36" bestFit="1" customWidth="1"/>
    <col min="5649" max="5649" width="15.140625" style="36" bestFit="1" customWidth="1"/>
    <col min="5650" max="5650" width="5" style="36" customWidth="1"/>
    <col min="5651" max="5651" width="10.28515625" style="36" bestFit="1" customWidth="1"/>
    <col min="5652" max="5652" width="5" style="36" customWidth="1"/>
    <col min="5653" max="5653" width="10.28515625" style="36" bestFit="1" customWidth="1"/>
    <col min="5654" max="5656" width="9" style="36"/>
    <col min="5657" max="5657" width="10.28515625" style="36" bestFit="1" customWidth="1"/>
    <col min="5658" max="5886" width="9" style="36"/>
    <col min="5887" max="5887" width="3.7109375" style="36" customWidth="1"/>
    <col min="5888" max="5888" width="4.85546875" style="36" customWidth="1"/>
    <col min="5889" max="5889" width="5.28515625" style="36" customWidth="1"/>
    <col min="5890" max="5890" width="31.140625" style="36" customWidth="1"/>
    <col min="5891" max="5891" width="7.7109375" style="36" customWidth="1"/>
    <col min="5892" max="5892" width="2.28515625" style="36" customWidth="1"/>
    <col min="5893" max="5893" width="11.7109375" style="36" customWidth="1"/>
    <col min="5894" max="5894" width="2.42578125" style="36" customWidth="1"/>
    <col min="5895" max="5895" width="11.7109375" style="36" customWidth="1"/>
    <col min="5896" max="5896" width="2.28515625" style="36" customWidth="1"/>
    <col min="5897" max="5897" width="10.85546875" style="36" customWidth="1"/>
    <col min="5898" max="5898" width="2.28515625" style="36" customWidth="1"/>
    <col min="5899" max="5899" width="11.140625" style="36" customWidth="1"/>
    <col min="5900" max="5900" width="1.85546875" style="36" customWidth="1"/>
    <col min="5901" max="5901" width="11" style="36" customWidth="1"/>
    <col min="5902" max="5902" width="0.85546875" style="36" customWidth="1"/>
    <col min="5903" max="5903" width="1.85546875" style="36" customWidth="1"/>
    <col min="5904" max="5904" width="11.85546875" style="36" bestFit="1" customWidth="1"/>
    <col min="5905" max="5905" width="15.140625" style="36" bestFit="1" customWidth="1"/>
    <col min="5906" max="5906" width="5" style="36" customWidth="1"/>
    <col min="5907" max="5907" width="10.28515625" style="36" bestFit="1" customWidth="1"/>
    <col min="5908" max="5908" width="5" style="36" customWidth="1"/>
    <col min="5909" max="5909" width="10.28515625" style="36" bestFit="1" customWidth="1"/>
    <col min="5910" max="5912" width="9" style="36"/>
    <col min="5913" max="5913" width="10.28515625" style="36" bestFit="1" customWidth="1"/>
    <col min="5914" max="6142" width="9" style="36"/>
    <col min="6143" max="6143" width="3.7109375" style="36" customWidth="1"/>
    <col min="6144" max="6144" width="4.85546875" style="36" customWidth="1"/>
    <col min="6145" max="6145" width="5.28515625" style="36" customWidth="1"/>
    <col min="6146" max="6146" width="31.140625" style="36" customWidth="1"/>
    <col min="6147" max="6147" width="7.7109375" style="36" customWidth="1"/>
    <col min="6148" max="6148" width="2.28515625" style="36" customWidth="1"/>
    <col min="6149" max="6149" width="11.7109375" style="36" customWidth="1"/>
    <col min="6150" max="6150" width="2.42578125" style="36" customWidth="1"/>
    <col min="6151" max="6151" width="11.7109375" style="36" customWidth="1"/>
    <col min="6152" max="6152" width="2.28515625" style="36" customWidth="1"/>
    <col min="6153" max="6153" width="10.85546875" style="36" customWidth="1"/>
    <col min="6154" max="6154" width="2.28515625" style="36" customWidth="1"/>
    <col min="6155" max="6155" width="11.140625" style="36" customWidth="1"/>
    <col min="6156" max="6156" width="1.85546875" style="36" customWidth="1"/>
    <col min="6157" max="6157" width="11" style="36" customWidth="1"/>
    <col min="6158" max="6158" width="0.85546875" style="36" customWidth="1"/>
    <col min="6159" max="6159" width="1.85546875" style="36" customWidth="1"/>
    <col min="6160" max="6160" width="11.85546875" style="36" bestFit="1" customWidth="1"/>
    <col min="6161" max="6161" width="15.140625" style="36" bestFit="1" customWidth="1"/>
    <col min="6162" max="6162" width="5" style="36" customWidth="1"/>
    <col min="6163" max="6163" width="10.28515625" style="36" bestFit="1" customWidth="1"/>
    <col min="6164" max="6164" width="5" style="36" customWidth="1"/>
    <col min="6165" max="6165" width="10.28515625" style="36" bestFit="1" customWidth="1"/>
    <col min="6166" max="6168" width="9" style="36"/>
    <col min="6169" max="6169" width="10.28515625" style="36" bestFit="1" customWidth="1"/>
    <col min="6170" max="6398" width="9" style="36"/>
    <col min="6399" max="6399" width="3.7109375" style="36" customWidth="1"/>
    <col min="6400" max="6400" width="4.85546875" style="36" customWidth="1"/>
    <col min="6401" max="6401" width="5.28515625" style="36" customWidth="1"/>
    <col min="6402" max="6402" width="31.140625" style="36" customWidth="1"/>
    <col min="6403" max="6403" width="7.7109375" style="36" customWidth="1"/>
    <col min="6404" max="6404" width="2.28515625" style="36" customWidth="1"/>
    <col min="6405" max="6405" width="11.7109375" style="36" customWidth="1"/>
    <col min="6406" max="6406" width="2.42578125" style="36" customWidth="1"/>
    <col min="6407" max="6407" width="11.7109375" style="36" customWidth="1"/>
    <col min="6408" max="6408" width="2.28515625" style="36" customWidth="1"/>
    <col min="6409" max="6409" width="10.85546875" style="36" customWidth="1"/>
    <col min="6410" max="6410" width="2.28515625" style="36" customWidth="1"/>
    <col min="6411" max="6411" width="11.140625" style="36" customWidth="1"/>
    <col min="6412" max="6412" width="1.85546875" style="36" customWidth="1"/>
    <col min="6413" max="6413" width="11" style="36" customWidth="1"/>
    <col min="6414" max="6414" width="0.85546875" style="36" customWidth="1"/>
    <col min="6415" max="6415" width="1.85546875" style="36" customWidth="1"/>
    <col min="6416" max="6416" width="11.85546875" style="36" bestFit="1" customWidth="1"/>
    <col min="6417" max="6417" width="15.140625" style="36" bestFit="1" customWidth="1"/>
    <col min="6418" max="6418" width="5" style="36" customWidth="1"/>
    <col min="6419" max="6419" width="10.28515625" style="36" bestFit="1" customWidth="1"/>
    <col min="6420" max="6420" width="5" style="36" customWidth="1"/>
    <col min="6421" max="6421" width="10.28515625" style="36" bestFit="1" customWidth="1"/>
    <col min="6422" max="6424" width="9" style="36"/>
    <col min="6425" max="6425" width="10.28515625" style="36" bestFit="1" customWidth="1"/>
    <col min="6426" max="6654" width="9" style="36"/>
    <col min="6655" max="6655" width="3.7109375" style="36" customWidth="1"/>
    <col min="6656" max="6656" width="4.85546875" style="36" customWidth="1"/>
    <col min="6657" max="6657" width="5.28515625" style="36" customWidth="1"/>
    <col min="6658" max="6658" width="31.140625" style="36" customWidth="1"/>
    <col min="6659" max="6659" width="7.7109375" style="36" customWidth="1"/>
    <col min="6660" max="6660" width="2.28515625" style="36" customWidth="1"/>
    <col min="6661" max="6661" width="11.7109375" style="36" customWidth="1"/>
    <col min="6662" max="6662" width="2.42578125" style="36" customWidth="1"/>
    <col min="6663" max="6663" width="11.7109375" style="36" customWidth="1"/>
    <col min="6664" max="6664" width="2.28515625" style="36" customWidth="1"/>
    <col min="6665" max="6665" width="10.85546875" style="36" customWidth="1"/>
    <col min="6666" max="6666" width="2.28515625" style="36" customWidth="1"/>
    <col min="6667" max="6667" width="11.140625" style="36" customWidth="1"/>
    <col min="6668" max="6668" width="1.85546875" style="36" customWidth="1"/>
    <col min="6669" max="6669" width="11" style="36" customWidth="1"/>
    <col min="6670" max="6670" width="0.85546875" style="36" customWidth="1"/>
    <col min="6671" max="6671" width="1.85546875" style="36" customWidth="1"/>
    <col min="6672" max="6672" width="11.85546875" style="36" bestFit="1" customWidth="1"/>
    <col min="6673" max="6673" width="15.140625" style="36" bestFit="1" customWidth="1"/>
    <col min="6674" max="6674" width="5" style="36" customWidth="1"/>
    <col min="6675" max="6675" width="10.28515625" style="36" bestFit="1" customWidth="1"/>
    <col min="6676" max="6676" width="5" style="36" customWidth="1"/>
    <col min="6677" max="6677" width="10.28515625" style="36" bestFit="1" customWidth="1"/>
    <col min="6678" max="6680" width="9" style="36"/>
    <col min="6681" max="6681" width="10.28515625" style="36" bestFit="1" customWidth="1"/>
    <col min="6682" max="6910" width="9" style="36"/>
    <col min="6911" max="6911" width="3.7109375" style="36" customWidth="1"/>
    <col min="6912" max="6912" width="4.85546875" style="36" customWidth="1"/>
    <col min="6913" max="6913" width="5.28515625" style="36" customWidth="1"/>
    <col min="6914" max="6914" width="31.140625" style="36" customWidth="1"/>
    <col min="6915" max="6915" width="7.7109375" style="36" customWidth="1"/>
    <col min="6916" max="6916" width="2.28515625" style="36" customWidth="1"/>
    <col min="6917" max="6917" width="11.7109375" style="36" customWidth="1"/>
    <col min="6918" max="6918" width="2.42578125" style="36" customWidth="1"/>
    <col min="6919" max="6919" width="11.7109375" style="36" customWidth="1"/>
    <col min="6920" max="6920" width="2.28515625" style="36" customWidth="1"/>
    <col min="6921" max="6921" width="10.85546875" style="36" customWidth="1"/>
    <col min="6922" max="6922" width="2.28515625" style="36" customWidth="1"/>
    <col min="6923" max="6923" width="11.140625" style="36" customWidth="1"/>
    <col min="6924" max="6924" width="1.85546875" style="36" customWidth="1"/>
    <col min="6925" max="6925" width="11" style="36" customWidth="1"/>
    <col min="6926" max="6926" width="0.85546875" style="36" customWidth="1"/>
    <col min="6927" max="6927" width="1.85546875" style="36" customWidth="1"/>
    <col min="6928" max="6928" width="11.85546875" style="36" bestFit="1" customWidth="1"/>
    <col min="6929" max="6929" width="15.140625" style="36" bestFit="1" customWidth="1"/>
    <col min="6930" max="6930" width="5" style="36" customWidth="1"/>
    <col min="6931" max="6931" width="10.28515625" style="36" bestFit="1" customWidth="1"/>
    <col min="6932" max="6932" width="5" style="36" customWidth="1"/>
    <col min="6933" max="6933" width="10.28515625" style="36" bestFit="1" customWidth="1"/>
    <col min="6934" max="6936" width="9" style="36"/>
    <col min="6937" max="6937" width="10.28515625" style="36" bestFit="1" customWidth="1"/>
    <col min="6938" max="7166" width="9" style="36"/>
    <col min="7167" max="7167" width="3.7109375" style="36" customWidth="1"/>
    <col min="7168" max="7168" width="4.85546875" style="36" customWidth="1"/>
    <col min="7169" max="7169" width="5.28515625" style="36" customWidth="1"/>
    <col min="7170" max="7170" width="31.140625" style="36" customWidth="1"/>
    <col min="7171" max="7171" width="7.7109375" style="36" customWidth="1"/>
    <col min="7172" max="7172" width="2.28515625" style="36" customWidth="1"/>
    <col min="7173" max="7173" width="11.7109375" style="36" customWidth="1"/>
    <col min="7174" max="7174" width="2.42578125" style="36" customWidth="1"/>
    <col min="7175" max="7175" width="11.7109375" style="36" customWidth="1"/>
    <col min="7176" max="7176" width="2.28515625" style="36" customWidth="1"/>
    <col min="7177" max="7177" width="10.85546875" style="36" customWidth="1"/>
    <col min="7178" max="7178" width="2.28515625" style="36" customWidth="1"/>
    <col min="7179" max="7179" width="11.140625" style="36" customWidth="1"/>
    <col min="7180" max="7180" width="1.85546875" style="36" customWidth="1"/>
    <col min="7181" max="7181" width="11" style="36" customWidth="1"/>
    <col min="7182" max="7182" width="0.85546875" style="36" customWidth="1"/>
    <col min="7183" max="7183" width="1.85546875" style="36" customWidth="1"/>
    <col min="7184" max="7184" width="11.85546875" style="36" bestFit="1" customWidth="1"/>
    <col min="7185" max="7185" width="15.140625" style="36" bestFit="1" customWidth="1"/>
    <col min="7186" max="7186" width="5" style="36" customWidth="1"/>
    <col min="7187" max="7187" width="10.28515625" style="36" bestFit="1" customWidth="1"/>
    <col min="7188" max="7188" width="5" style="36" customWidth="1"/>
    <col min="7189" max="7189" width="10.28515625" style="36" bestFit="1" customWidth="1"/>
    <col min="7190" max="7192" width="9" style="36"/>
    <col min="7193" max="7193" width="10.28515625" style="36" bestFit="1" customWidth="1"/>
    <col min="7194" max="7422" width="9" style="36"/>
    <col min="7423" max="7423" width="3.7109375" style="36" customWidth="1"/>
    <col min="7424" max="7424" width="4.85546875" style="36" customWidth="1"/>
    <col min="7425" max="7425" width="5.28515625" style="36" customWidth="1"/>
    <col min="7426" max="7426" width="31.140625" style="36" customWidth="1"/>
    <col min="7427" max="7427" width="7.7109375" style="36" customWidth="1"/>
    <col min="7428" max="7428" width="2.28515625" style="36" customWidth="1"/>
    <col min="7429" max="7429" width="11.7109375" style="36" customWidth="1"/>
    <col min="7430" max="7430" width="2.42578125" style="36" customWidth="1"/>
    <col min="7431" max="7431" width="11.7109375" style="36" customWidth="1"/>
    <col min="7432" max="7432" width="2.28515625" style="36" customWidth="1"/>
    <col min="7433" max="7433" width="10.85546875" style="36" customWidth="1"/>
    <col min="7434" max="7434" width="2.28515625" style="36" customWidth="1"/>
    <col min="7435" max="7435" width="11.140625" style="36" customWidth="1"/>
    <col min="7436" max="7436" width="1.85546875" style="36" customWidth="1"/>
    <col min="7437" max="7437" width="11" style="36" customWidth="1"/>
    <col min="7438" max="7438" width="0.85546875" style="36" customWidth="1"/>
    <col min="7439" max="7439" width="1.85546875" style="36" customWidth="1"/>
    <col min="7440" max="7440" width="11.85546875" style="36" bestFit="1" customWidth="1"/>
    <col min="7441" max="7441" width="15.140625" style="36" bestFit="1" customWidth="1"/>
    <col min="7442" max="7442" width="5" style="36" customWidth="1"/>
    <col min="7443" max="7443" width="10.28515625" style="36" bestFit="1" customWidth="1"/>
    <col min="7444" max="7444" width="5" style="36" customWidth="1"/>
    <col min="7445" max="7445" width="10.28515625" style="36" bestFit="1" customWidth="1"/>
    <col min="7446" max="7448" width="9" style="36"/>
    <col min="7449" max="7449" width="10.28515625" style="36" bestFit="1" customWidth="1"/>
    <col min="7450" max="7678" width="9" style="36"/>
    <col min="7679" max="7679" width="3.7109375" style="36" customWidth="1"/>
    <col min="7680" max="7680" width="4.85546875" style="36" customWidth="1"/>
    <col min="7681" max="7681" width="5.28515625" style="36" customWidth="1"/>
    <col min="7682" max="7682" width="31.140625" style="36" customWidth="1"/>
    <col min="7683" max="7683" width="7.7109375" style="36" customWidth="1"/>
    <col min="7684" max="7684" width="2.28515625" style="36" customWidth="1"/>
    <col min="7685" max="7685" width="11.7109375" style="36" customWidth="1"/>
    <col min="7686" max="7686" width="2.42578125" style="36" customWidth="1"/>
    <col min="7687" max="7687" width="11.7109375" style="36" customWidth="1"/>
    <col min="7688" max="7688" width="2.28515625" style="36" customWidth="1"/>
    <col min="7689" max="7689" width="10.85546875" style="36" customWidth="1"/>
    <col min="7690" max="7690" width="2.28515625" style="36" customWidth="1"/>
    <col min="7691" max="7691" width="11.140625" style="36" customWidth="1"/>
    <col min="7692" max="7692" width="1.85546875" style="36" customWidth="1"/>
    <col min="7693" max="7693" width="11" style="36" customWidth="1"/>
    <col min="7694" max="7694" width="0.85546875" style="36" customWidth="1"/>
    <col min="7695" max="7695" width="1.85546875" style="36" customWidth="1"/>
    <col min="7696" max="7696" width="11.85546875" style="36" bestFit="1" customWidth="1"/>
    <col min="7697" max="7697" width="15.140625" style="36" bestFit="1" customWidth="1"/>
    <col min="7698" max="7698" width="5" style="36" customWidth="1"/>
    <col min="7699" max="7699" width="10.28515625" style="36" bestFit="1" customWidth="1"/>
    <col min="7700" max="7700" width="5" style="36" customWidth="1"/>
    <col min="7701" max="7701" width="10.28515625" style="36" bestFit="1" customWidth="1"/>
    <col min="7702" max="7704" width="9" style="36"/>
    <col min="7705" max="7705" width="10.28515625" style="36" bestFit="1" customWidth="1"/>
    <col min="7706" max="7934" width="9" style="36"/>
    <col min="7935" max="7935" width="3.7109375" style="36" customWidth="1"/>
    <col min="7936" max="7936" width="4.85546875" style="36" customWidth="1"/>
    <col min="7937" max="7937" width="5.28515625" style="36" customWidth="1"/>
    <col min="7938" max="7938" width="31.140625" style="36" customWidth="1"/>
    <col min="7939" max="7939" width="7.7109375" style="36" customWidth="1"/>
    <col min="7940" max="7940" width="2.28515625" style="36" customWidth="1"/>
    <col min="7941" max="7941" width="11.7109375" style="36" customWidth="1"/>
    <col min="7942" max="7942" width="2.42578125" style="36" customWidth="1"/>
    <col min="7943" max="7943" width="11.7109375" style="36" customWidth="1"/>
    <col min="7944" max="7944" width="2.28515625" style="36" customWidth="1"/>
    <col min="7945" max="7945" width="10.85546875" style="36" customWidth="1"/>
    <col min="7946" max="7946" width="2.28515625" style="36" customWidth="1"/>
    <col min="7947" max="7947" width="11.140625" style="36" customWidth="1"/>
    <col min="7948" max="7948" width="1.85546875" style="36" customWidth="1"/>
    <col min="7949" max="7949" width="11" style="36" customWidth="1"/>
    <col min="7950" max="7950" width="0.85546875" style="36" customWidth="1"/>
    <col min="7951" max="7951" width="1.85546875" style="36" customWidth="1"/>
    <col min="7952" max="7952" width="11.85546875" style="36" bestFit="1" customWidth="1"/>
    <col min="7953" max="7953" width="15.140625" style="36" bestFit="1" customWidth="1"/>
    <col min="7954" max="7954" width="5" style="36" customWidth="1"/>
    <col min="7955" max="7955" width="10.28515625" style="36" bestFit="1" customWidth="1"/>
    <col min="7956" max="7956" width="5" style="36" customWidth="1"/>
    <col min="7957" max="7957" width="10.28515625" style="36" bestFit="1" customWidth="1"/>
    <col min="7958" max="7960" width="9" style="36"/>
    <col min="7961" max="7961" width="10.28515625" style="36" bestFit="1" customWidth="1"/>
    <col min="7962" max="8190" width="9" style="36"/>
    <col min="8191" max="8191" width="3.7109375" style="36" customWidth="1"/>
    <col min="8192" max="8192" width="4.85546875" style="36" customWidth="1"/>
    <col min="8193" max="8193" width="5.28515625" style="36" customWidth="1"/>
    <col min="8194" max="8194" width="31.140625" style="36" customWidth="1"/>
    <col min="8195" max="8195" width="7.7109375" style="36" customWidth="1"/>
    <col min="8196" max="8196" width="2.28515625" style="36" customWidth="1"/>
    <col min="8197" max="8197" width="11.7109375" style="36" customWidth="1"/>
    <col min="8198" max="8198" width="2.42578125" style="36" customWidth="1"/>
    <col min="8199" max="8199" width="11.7109375" style="36" customWidth="1"/>
    <col min="8200" max="8200" width="2.28515625" style="36" customWidth="1"/>
    <col min="8201" max="8201" width="10.85546875" style="36" customWidth="1"/>
    <col min="8202" max="8202" width="2.28515625" style="36" customWidth="1"/>
    <col min="8203" max="8203" width="11.140625" style="36" customWidth="1"/>
    <col min="8204" max="8204" width="1.85546875" style="36" customWidth="1"/>
    <col min="8205" max="8205" width="11" style="36" customWidth="1"/>
    <col min="8206" max="8206" width="0.85546875" style="36" customWidth="1"/>
    <col min="8207" max="8207" width="1.85546875" style="36" customWidth="1"/>
    <col min="8208" max="8208" width="11.85546875" style="36" bestFit="1" customWidth="1"/>
    <col min="8209" max="8209" width="15.140625" style="36" bestFit="1" customWidth="1"/>
    <col min="8210" max="8210" width="5" style="36" customWidth="1"/>
    <col min="8211" max="8211" width="10.28515625" style="36" bestFit="1" customWidth="1"/>
    <col min="8212" max="8212" width="5" style="36" customWidth="1"/>
    <col min="8213" max="8213" width="10.28515625" style="36" bestFit="1" customWidth="1"/>
    <col min="8214" max="8216" width="9" style="36"/>
    <col min="8217" max="8217" width="10.28515625" style="36" bestFit="1" customWidth="1"/>
    <col min="8218" max="8446" width="9" style="36"/>
    <col min="8447" max="8447" width="3.7109375" style="36" customWidth="1"/>
    <col min="8448" max="8448" width="4.85546875" style="36" customWidth="1"/>
    <col min="8449" max="8449" width="5.28515625" style="36" customWidth="1"/>
    <col min="8450" max="8450" width="31.140625" style="36" customWidth="1"/>
    <col min="8451" max="8451" width="7.7109375" style="36" customWidth="1"/>
    <col min="8452" max="8452" width="2.28515625" style="36" customWidth="1"/>
    <col min="8453" max="8453" width="11.7109375" style="36" customWidth="1"/>
    <col min="8454" max="8454" width="2.42578125" style="36" customWidth="1"/>
    <col min="8455" max="8455" width="11.7109375" style="36" customWidth="1"/>
    <col min="8456" max="8456" width="2.28515625" style="36" customWidth="1"/>
    <col min="8457" max="8457" width="10.85546875" style="36" customWidth="1"/>
    <col min="8458" max="8458" width="2.28515625" style="36" customWidth="1"/>
    <col min="8459" max="8459" width="11.140625" style="36" customWidth="1"/>
    <col min="8460" max="8460" width="1.85546875" style="36" customWidth="1"/>
    <col min="8461" max="8461" width="11" style="36" customWidth="1"/>
    <col min="8462" max="8462" width="0.85546875" style="36" customWidth="1"/>
    <col min="8463" max="8463" width="1.85546875" style="36" customWidth="1"/>
    <col min="8464" max="8464" width="11.85546875" style="36" bestFit="1" customWidth="1"/>
    <col min="8465" max="8465" width="15.140625" style="36" bestFit="1" customWidth="1"/>
    <col min="8466" max="8466" width="5" style="36" customWidth="1"/>
    <col min="8467" max="8467" width="10.28515625" style="36" bestFit="1" customWidth="1"/>
    <col min="8468" max="8468" width="5" style="36" customWidth="1"/>
    <col min="8469" max="8469" width="10.28515625" style="36" bestFit="1" customWidth="1"/>
    <col min="8470" max="8472" width="9" style="36"/>
    <col min="8473" max="8473" width="10.28515625" style="36" bestFit="1" customWidth="1"/>
    <col min="8474" max="8702" width="9" style="36"/>
    <col min="8703" max="8703" width="3.7109375" style="36" customWidth="1"/>
    <col min="8704" max="8704" width="4.85546875" style="36" customWidth="1"/>
    <col min="8705" max="8705" width="5.28515625" style="36" customWidth="1"/>
    <col min="8706" max="8706" width="31.140625" style="36" customWidth="1"/>
    <col min="8707" max="8707" width="7.7109375" style="36" customWidth="1"/>
    <col min="8708" max="8708" width="2.28515625" style="36" customWidth="1"/>
    <col min="8709" max="8709" width="11.7109375" style="36" customWidth="1"/>
    <col min="8710" max="8710" width="2.42578125" style="36" customWidth="1"/>
    <col min="8711" max="8711" width="11.7109375" style="36" customWidth="1"/>
    <col min="8712" max="8712" width="2.28515625" style="36" customWidth="1"/>
    <col min="8713" max="8713" width="10.85546875" style="36" customWidth="1"/>
    <col min="8714" max="8714" width="2.28515625" style="36" customWidth="1"/>
    <col min="8715" max="8715" width="11.140625" style="36" customWidth="1"/>
    <col min="8716" max="8716" width="1.85546875" style="36" customWidth="1"/>
    <col min="8717" max="8717" width="11" style="36" customWidth="1"/>
    <col min="8718" max="8718" width="0.85546875" style="36" customWidth="1"/>
    <col min="8719" max="8719" width="1.85546875" style="36" customWidth="1"/>
    <col min="8720" max="8720" width="11.85546875" style="36" bestFit="1" customWidth="1"/>
    <col min="8721" max="8721" width="15.140625" style="36" bestFit="1" customWidth="1"/>
    <col min="8722" max="8722" width="5" style="36" customWidth="1"/>
    <col min="8723" max="8723" width="10.28515625" style="36" bestFit="1" customWidth="1"/>
    <col min="8724" max="8724" width="5" style="36" customWidth="1"/>
    <col min="8725" max="8725" width="10.28515625" style="36" bestFit="1" customWidth="1"/>
    <col min="8726" max="8728" width="9" style="36"/>
    <col min="8729" max="8729" width="10.28515625" style="36" bestFit="1" customWidth="1"/>
    <col min="8730" max="8958" width="9" style="36"/>
    <col min="8959" max="8959" width="3.7109375" style="36" customWidth="1"/>
    <col min="8960" max="8960" width="4.85546875" style="36" customWidth="1"/>
    <col min="8961" max="8961" width="5.28515625" style="36" customWidth="1"/>
    <col min="8962" max="8962" width="31.140625" style="36" customWidth="1"/>
    <col min="8963" max="8963" width="7.7109375" style="36" customWidth="1"/>
    <col min="8964" max="8964" width="2.28515625" style="36" customWidth="1"/>
    <col min="8965" max="8965" width="11.7109375" style="36" customWidth="1"/>
    <col min="8966" max="8966" width="2.42578125" style="36" customWidth="1"/>
    <col min="8967" max="8967" width="11.7109375" style="36" customWidth="1"/>
    <col min="8968" max="8968" width="2.28515625" style="36" customWidth="1"/>
    <col min="8969" max="8969" width="10.85546875" style="36" customWidth="1"/>
    <col min="8970" max="8970" width="2.28515625" style="36" customWidth="1"/>
    <col min="8971" max="8971" width="11.140625" style="36" customWidth="1"/>
    <col min="8972" max="8972" width="1.85546875" style="36" customWidth="1"/>
    <col min="8973" max="8973" width="11" style="36" customWidth="1"/>
    <col min="8974" max="8974" width="0.85546875" style="36" customWidth="1"/>
    <col min="8975" max="8975" width="1.85546875" style="36" customWidth="1"/>
    <col min="8976" max="8976" width="11.85546875" style="36" bestFit="1" customWidth="1"/>
    <col min="8977" max="8977" width="15.140625" style="36" bestFit="1" customWidth="1"/>
    <col min="8978" max="8978" width="5" style="36" customWidth="1"/>
    <col min="8979" max="8979" width="10.28515625" style="36" bestFit="1" customWidth="1"/>
    <col min="8980" max="8980" width="5" style="36" customWidth="1"/>
    <col min="8981" max="8981" width="10.28515625" style="36" bestFit="1" customWidth="1"/>
    <col min="8982" max="8984" width="9" style="36"/>
    <col min="8985" max="8985" width="10.28515625" style="36" bestFit="1" customWidth="1"/>
    <col min="8986" max="9214" width="9" style="36"/>
    <col min="9215" max="9215" width="3.7109375" style="36" customWidth="1"/>
    <col min="9216" max="9216" width="4.85546875" style="36" customWidth="1"/>
    <col min="9217" max="9217" width="5.28515625" style="36" customWidth="1"/>
    <col min="9218" max="9218" width="31.140625" style="36" customWidth="1"/>
    <col min="9219" max="9219" width="7.7109375" style="36" customWidth="1"/>
    <col min="9220" max="9220" width="2.28515625" style="36" customWidth="1"/>
    <col min="9221" max="9221" width="11.7109375" style="36" customWidth="1"/>
    <col min="9222" max="9222" width="2.42578125" style="36" customWidth="1"/>
    <col min="9223" max="9223" width="11.7109375" style="36" customWidth="1"/>
    <col min="9224" max="9224" width="2.28515625" style="36" customWidth="1"/>
    <col min="9225" max="9225" width="10.85546875" style="36" customWidth="1"/>
    <col min="9226" max="9226" width="2.28515625" style="36" customWidth="1"/>
    <col min="9227" max="9227" width="11.140625" style="36" customWidth="1"/>
    <col min="9228" max="9228" width="1.85546875" style="36" customWidth="1"/>
    <col min="9229" max="9229" width="11" style="36" customWidth="1"/>
    <col min="9230" max="9230" width="0.85546875" style="36" customWidth="1"/>
    <col min="9231" max="9231" width="1.85546875" style="36" customWidth="1"/>
    <col min="9232" max="9232" width="11.85546875" style="36" bestFit="1" customWidth="1"/>
    <col min="9233" max="9233" width="15.140625" style="36" bestFit="1" customWidth="1"/>
    <col min="9234" max="9234" width="5" style="36" customWidth="1"/>
    <col min="9235" max="9235" width="10.28515625" style="36" bestFit="1" customWidth="1"/>
    <col min="9236" max="9236" width="5" style="36" customWidth="1"/>
    <col min="9237" max="9237" width="10.28515625" style="36" bestFit="1" customWidth="1"/>
    <col min="9238" max="9240" width="9" style="36"/>
    <col min="9241" max="9241" width="10.28515625" style="36" bestFit="1" customWidth="1"/>
    <col min="9242" max="9470" width="9" style="36"/>
    <col min="9471" max="9471" width="3.7109375" style="36" customWidth="1"/>
    <col min="9472" max="9472" width="4.85546875" style="36" customWidth="1"/>
    <col min="9473" max="9473" width="5.28515625" style="36" customWidth="1"/>
    <col min="9474" max="9474" width="31.140625" style="36" customWidth="1"/>
    <col min="9475" max="9475" width="7.7109375" style="36" customWidth="1"/>
    <col min="9476" max="9476" width="2.28515625" style="36" customWidth="1"/>
    <col min="9477" max="9477" width="11.7109375" style="36" customWidth="1"/>
    <col min="9478" max="9478" width="2.42578125" style="36" customWidth="1"/>
    <col min="9479" max="9479" width="11.7109375" style="36" customWidth="1"/>
    <col min="9480" max="9480" width="2.28515625" style="36" customWidth="1"/>
    <col min="9481" max="9481" width="10.85546875" style="36" customWidth="1"/>
    <col min="9482" max="9482" width="2.28515625" style="36" customWidth="1"/>
    <col min="9483" max="9483" width="11.140625" style="36" customWidth="1"/>
    <col min="9484" max="9484" width="1.85546875" style="36" customWidth="1"/>
    <col min="9485" max="9485" width="11" style="36" customWidth="1"/>
    <col min="9486" max="9486" width="0.85546875" style="36" customWidth="1"/>
    <col min="9487" max="9487" width="1.85546875" style="36" customWidth="1"/>
    <col min="9488" max="9488" width="11.85546875" style="36" bestFit="1" customWidth="1"/>
    <col min="9489" max="9489" width="15.140625" style="36" bestFit="1" customWidth="1"/>
    <col min="9490" max="9490" width="5" style="36" customWidth="1"/>
    <col min="9491" max="9491" width="10.28515625" style="36" bestFit="1" customWidth="1"/>
    <col min="9492" max="9492" width="5" style="36" customWidth="1"/>
    <col min="9493" max="9493" width="10.28515625" style="36" bestFit="1" customWidth="1"/>
    <col min="9494" max="9496" width="9" style="36"/>
    <col min="9497" max="9497" width="10.28515625" style="36" bestFit="1" customWidth="1"/>
    <col min="9498" max="9726" width="9" style="36"/>
    <col min="9727" max="9727" width="3.7109375" style="36" customWidth="1"/>
    <col min="9728" max="9728" width="4.85546875" style="36" customWidth="1"/>
    <col min="9729" max="9729" width="5.28515625" style="36" customWidth="1"/>
    <col min="9730" max="9730" width="31.140625" style="36" customWidth="1"/>
    <col min="9731" max="9731" width="7.7109375" style="36" customWidth="1"/>
    <col min="9732" max="9732" width="2.28515625" style="36" customWidth="1"/>
    <col min="9733" max="9733" width="11.7109375" style="36" customWidth="1"/>
    <col min="9734" max="9734" width="2.42578125" style="36" customWidth="1"/>
    <col min="9735" max="9735" width="11.7109375" style="36" customWidth="1"/>
    <col min="9736" max="9736" width="2.28515625" style="36" customWidth="1"/>
    <col min="9737" max="9737" width="10.85546875" style="36" customWidth="1"/>
    <col min="9738" max="9738" width="2.28515625" style="36" customWidth="1"/>
    <col min="9739" max="9739" width="11.140625" style="36" customWidth="1"/>
    <col min="9740" max="9740" width="1.85546875" style="36" customWidth="1"/>
    <col min="9741" max="9741" width="11" style="36" customWidth="1"/>
    <col min="9742" max="9742" width="0.85546875" style="36" customWidth="1"/>
    <col min="9743" max="9743" width="1.85546875" style="36" customWidth="1"/>
    <col min="9744" max="9744" width="11.85546875" style="36" bestFit="1" customWidth="1"/>
    <col min="9745" max="9745" width="15.140625" style="36" bestFit="1" customWidth="1"/>
    <col min="9746" max="9746" width="5" style="36" customWidth="1"/>
    <col min="9747" max="9747" width="10.28515625" style="36" bestFit="1" customWidth="1"/>
    <col min="9748" max="9748" width="5" style="36" customWidth="1"/>
    <col min="9749" max="9749" width="10.28515625" style="36" bestFit="1" customWidth="1"/>
    <col min="9750" max="9752" width="9" style="36"/>
    <col min="9753" max="9753" width="10.28515625" style="36" bestFit="1" customWidth="1"/>
    <col min="9754" max="9982" width="9" style="36"/>
    <col min="9983" max="9983" width="3.7109375" style="36" customWidth="1"/>
    <col min="9984" max="9984" width="4.85546875" style="36" customWidth="1"/>
    <col min="9985" max="9985" width="5.28515625" style="36" customWidth="1"/>
    <col min="9986" max="9986" width="31.140625" style="36" customWidth="1"/>
    <col min="9987" max="9987" width="7.7109375" style="36" customWidth="1"/>
    <col min="9988" max="9988" width="2.28515625" style="36" customWidth="1"/>
    <col min="9989" max="9989" width="11.7109375" style="36" customWidth="1"/>
    <col min="9990" max="9990" width="2.42578125" style="36" customWidth="1"/>
    <col min="9991" max="9991" width="11.7109375" style="36" customWidth="1"/>
    <col min="9992" max="9992" width="2.28515625" style="36" customWidth="1"/>
    <col min="9993" max="9993" width="10.85546875" style="36" customWidth="1"/>
    <col min="9994" max="9994" width="2.28515625" style="36" customWidth="1"/>
    <col min="9995" max="9995" width="11.140625" style="36" customWidth="1"/>
    <col min="9996" max="9996" width="1.85546875" style="36" customWidth="1"/>
    <col min="9997" max="9997" width="11" style="36" customWidth="1"/>
    <col min="9998" max="9998" width="0.85546875" style="36" customWidth="1"/>
    <col min="9999" max="9999" width="1.85546875" style="36" customWidth="1"/>
    <col min="10000" max="10000" width="11.85546875" style="36" bestFit="1" customWidth="1"/>
    <col min="10001" max="10001" width="15.140625" style="36" bestFit="1" customWidth="1"/>
    <col min="10002" max="10002" width="5" style="36" customWidth="1"/>
    <col min="10003" max="10003" width="10.28515625" style="36" bestFit="1" customWidth="1"/>
    <col min="10004" max="10004" width="5" style="36" customWidth="1"/>
    <col min="10005" max="10005" width="10.28515625" style="36" bestFit="1" customWidth="1"/>
    <col min="10006" max="10008" width="9" style="36"/>
    <col min="10009" max="10009" width="10.28515625" style="36" bestFit="1" customWidth="1"/>
    <col min="10010" max="10238" width="9" style="36"/>
    <col min="10239" max="10239" width="3.7109375" style="36" customWidth="1"/>
    <col min="10240" max="10240" width="4.85546875" style="36" customWidth="1"/>
    <col min="10241" max="10241" width="5.28515625" style="36" customWidth="1"/>
    <col min="10242" max="10242" width="31.140625" style="36" customWidth="1"/>
    <col min="10243" max="10243" width="7.7109375" style="36" customWidth="1"/>
    <col min="10244" max="10244" width="2.28515625" style="36" customWidth="1"/>
    <col min="10245" max="10245" width="11.7109375" style="36" customWidth="1"/>
    <col min="10246" max="10246" width="2.42578125" style="36" customWidth="1"/>
    <col min="10247" max="10247" width="11.7109375" style="36" customWidth="1"/>
    <col min="10248" max="10248" width="2.28515625" style="36" customWidth="1"/>
    <col min="10249" max="10249" width="10.85546875" style="36" customWidth="1"/>
    <col min="10250" max="10250" width="2.28515625" style="36" customWidth="1"/>
    <col min="10251" max="10251" width="11.140625" style="36" customWidth="1"/>
    <col min="10252" max="10252" width="1.85546875" style="36" customWidth="1"/>
    <col min="10253" max="10253" width="11" style="36" customWidth="1"/>
    <col min="10254" max="10254" width="0.85546875" style="36" customWidth="1"/>
    <col min="10255" max="10255" width="1.85546875" style="36" customWidth="1"/>
    <col min="10256" max="10256" width="11.85546875" style="36" bestFit="1" customWidth="1"/>
    <col min="10257" max="10257" width="15.140625" style="36" bestFit="1" customWidth="1"/>
    <col min="10258" max="10258" width="5" style="36" customWidth="1"/>
    <col min="10259" max="10259" width="10.28515625" style="36" bestFit="1" customWidth="1"/>
    <col min="10260" max="10260" width="5" style="36" customWidth="1"/>
    <col min="10261" max="10261" width="10.28515625" style="36" bestFit="1" customWidth="1"/>
    <col min="10262" max="10264" width="9" style="36"/>
    <col min="10265" max="10265" width="10.28515625" style="36" bestFit="1" customWidth="1"/>
    <col min="10266" max="10494" width="9" style="36"/>
    <col min="10495" max="10495" width="3.7109375" style="36" customWidth="1"/>
    <col min="10496" max="10496" width="4.85546875" style="36" customWidth="1"/>
    <col min="10497" max="10497" width="5.28515625" style="36" customWidth="1"/>
    <col min="10498" max="10498" width="31.140625" style="36" customWidth="1"/>
    <col min="10499" max="10499" width="7.7109375" style="36" customWidth="1"/>
    <col min="10500" max="10500" width="2.28515625" style="36" customWidth="1"/>
    <col min="10501" max="10501" width="11.7109375" style="36" customWidth="1"/>
    <col min="10502" max="10502" width="2.42578125" style="36" customWidth="1"/>
    <col min="10503" max="10503" width="11.7109375" style="36" customWidth="1"/>
    <col min="10504" max="10504" width="2.28515625" style="36" customWidth="1"/>
    <col min="10505" max="10505" width="10.85546875" style="36" customWidth="1"/>
    <col min="10506" max="10506" width="2.28515625" style="36" customWidth="1"/>
    <col min="10507" max="10507" width="11.140625" style="36" customWidth="1"/>
    <col min="10508" max="10508" width="1.85546875" style="36" customWidth="1"/>
    <col min="10509" max="10509" width="11" style="36" customWidth="1"/>
    <col min="10510" max="10510" width="0.85546875" style="36" customWidth="1"/>
    <col min="10511" max="10511" width="1.85546875" style="36" customWidth="1"/>
    <col min="10512" max="10512" width="11.85546875" style="36" bestFit="1" customWidth="1"/>
    <col min="10513" max="10513" width="15.140625" style="36" bestFit="1" customWidth="1"/>
    <col min="10514" max="10514" width="5" style="36" customWidth="1"/>
    <col min="10515" max="10515" width="10.28515625" style="36" bestFit="1" customWidth="1"/>
    <col min="10516" max="10516" width="5" style="36" customWidth="1"/>
    <col min="10517" max="10517" width="10.28515625" style="36" bestFit="1" customWidth="1"/>
    <col min="10518" max="10520" width="9" style="36"/>
    <col min="10521" max="10521" width="10.28515625" style="36" bestFit="1" customWidth="1"/>
    <col min="10522" max="10750" width="9" style="36"/>
    <col min="10751" max="10751" width="3.7109375" style="36" customWidth="1"/>
    <col min="10752" max="10752" width="4.85546875" style="36" customWidth="1"/>
    <col min="10753" max="10753" width="5.28515625" style="36" customWidth="1"/>
    <col min="10754" max="10754" width="31.140625" style="36" customWidth="1"/>
    <col min="10755" max="10755" width="7.7109375" style="36" customWidth="1"/>
    <col min="10756" max="10756" width="2.28515625" style="36" customWidth="1"/>
    <col min="10757" max="10757" width="11.7109375" style="36" customWidth="1"/>
    <col min="10758" max="10758" width="2.42578125" style="36" customWidth="1"/>
    <col min="10759" max="10759" width="11.7109375" style="36" customWidth="1"/>
    <col min="10760" max="10760" width="2.28515625" style="36" customWidth="1"/>
    <col min="10761" max="10761" width="10.85546875" style="36" customWidth="1"/>
    <col min="10762" max="10762" width="2.28515625" style="36" customWidth="1"/>
    <col min="10763" max="10763" width="11.140625" style="36" customWidth="1"/>
    <col min="10764" max="10764" width="1.85546875" style="36" customWidth="1"/>
    <col min="10765" max="10765" width="11" style="36" customWidth="1"/>
    <col min="10766" max="10766" width="0.85546875" style="36" customWidth="1"/>
    <col min="10767" max="10767" width="1.85546875" style="36" customWidth="1"/>
    <col min="10768" max="10768" width="11.85546875" style="36" bestFit="1" customWidth="1"/>
    <col min="10769" max="10769" width="15.140625" style="36" bestFit="1" customWidth="1"/>
    <col min="10770" max="10770" width="5" style="36" customWidth="1"/>
    <col min="10771" max="10771" width="10.28515625" style="36" bestFit="1" customWidth="1"/>
    <col min="10772" max="10772" width="5" style="36" customWidth="1"/>
    <col min="10773" max="10773" width="10.28515625" style="36" bestFit="1" customWidth="1"/>
    <col min="10774" max="10776" width="9" style="36"/>
    <col min="10777" max="10777" width="10.28515625" style="36" bestFit="1" customWidth="1"/>
    <col min="10778" max="11006" width="9" style="36"/>
    <col min="11007" max="11007" width="3.7109375" style="36" customWidth="1"/>
    <col min="11008" max="11008" width="4.85546875" style="36" customWidth="1"/>
    <col min="11009" max="11009" width="5.28515625" style="36" customWidth="1"/>
    <col min="11010" max="11010" width="31.140625" style="36" customWidth="1"/>
    <col min="11011" max="11011" width="7.7109375" style="36" customWidth="1"/>
    <col min="11012" max="11012" width="2.28515625" style="36" customWidth="1"/>
    <col min="11013" max="11013" width="11.7109375" style="36" customWidth="1"/>
    <col min="11014" max="11014" width="2.42578125" style="36" customWidth="1"/>
    <col min="11015" max="11015" width="11.7109375" style="36" customWidth="1"/>
    <col min="11016" max="11016" width="2.28515625" style="36" customWidth="1"/>
    <col min="11017" max="11017" width="10.85546875" style="36" customWidth="1"/>
    <col min="11018" max="11018" width="2.28515625" style="36" customWidth="1"/>
    <col min="11019" max="11019" width="11.140625" style="36" customWidth="1"/>
    <col min="11020" max="11020" width="1.85546875" style="36" customWidth="1"/>
    <col min="11021" max="11021" width="11" style="36" customWidth="1"/>
    <col min="11022" max="11022" width="0.85546875" style="36" customWidth="1"/>
    <col min="11023" max="11023" width="1.85546875" style="36" customWidth="1"/>
    <col min="11024" max="11024" width="11.85546875" style="36" bestFit="1" customWidth="1"/>
    <col min="11025" max="11025" width="15.140625" style="36" bestFit="1" customWidth="1"/>
    <col min="11026" max="11026" width="5" style="36" customWidth="1"/>
    <col min="11027" max="11027" width="10.28515625" style="36" bestFit="1" customWidth="1"/>
    <col min="11028" max="11028" width="5" style="36" customWidth="1"/>
    <col min="11029" max="11029" width="10.28515625" style="36" bestFit="1" customWidth="1"/>
    <col min="11030" max="11032" width="9" style="36"/>
    <col min="11033" max="11033" width="10.28515625" style="36" bestFit="1" customWidth="1"/>
    <col min="11034" max="11262" width="9" style="36"/>
    <col min="11263" max="11263" width="3.7109375" style="36" customWidth="1"/>
    <col min="11264" max="11264" width="4.85546875" style="36" customWidth="1"/>
    <col min="11265" max="11265" width="5.28515625" style="36" customWidth="1"/>
    <col min="11266" max="11266" width="31.140625" style="36" customWidth="1"/>
    <col min="11267" max="11267" width="7.7109375" style="36" customWidth="1"/>
    <col min="11268" max="11268" width="2.28515625" style="36" customWidth="1"/>
    <col min="11269" max="11269" width="11.7109375" style="36" customWidth="1"/>
    <col min="11270" max="11270" width="2.42578125" style="36" customWidth="1"/>
    <col min="11271" max="11271" width="11.7109375" style="36" customWidth="1"/>
    <col min="11272" max="11272" width="2.28515625" style="36" customWidth="1"/>
    <col min="11273" max="11273" width="10.85546875" style="36" customWidth="1"/>
    <col min="11274" max="11274" width="2.28515625" style="36" customWidth="1"/>
    <col min="11275" max="11275" width="11.140625" style="36" customWidth="1"/>
    <col min="11276" max="11276" width="1.85546875" style="36" customWidth="1"/>
    <col min="11277" max="11277" width="11" style="36" customWidth="1"/>
    <col min="11278" max="11278" width="0.85546875" style="36" customWidth="1"/>
    <col min="11279" max="11279" width="1.85546875" style="36" customWidth="1"/>
    <col min="11280" max="11280" width="11.85546875" style="36" bestFit="1" customWidth="1"/>
    <col min="11281" max="11281" width="15.140625" style="36" bestFit="1" customWidth="1"/>
    <col min="11282" max="11282" width="5" style="36" customWidth="1"/>
    <col min="11283" max="11283" width="10.28515625" style="36" bestFit="1" customWidth="1"/>
    <col min="11284" max="11284" width="5" style="36" customWidth="1"/>
    <col min="11285" max="11285" width="10.28515625" style="36" bestFit="1" customWidth="1"/>
    <col min="11286" max="11288" width="9" style="36"/>
    <col min="11289" max="11289" width="10.28515625" style="36" bestFit="1" customWidth="1"/>
    <col min="11290" max="11518" width="9" style="36"/>
    <col min="11519" max="11519" width="3.7109375" style="36" customWidth="1"/>
    <col min="11520" max="11520" width="4.85546875" style="36" customWidth="1"/>
    <col min="11521" max="11521" width="5.28515625" style="36" customWidth="1"/>
    <col min="11522" max="11522" width="31.140625" style="36" customWidth="1"/>
    <col min="11523" max="11523" width="7.7109375" style="36" customWidth="1"/>
    <col min="11524" max="11524" width="2.28515625" style="36" customWidth="1"/>
    <col min="11525" max="11525" width="11.7109375" style="36" customWidth="1"/>
    <col min="11526" max="11526" width="2.42578125" style="36" customWidth="1"/>
    <col min="11527" max="11527" width="11.7109375" style="36" customWidth="1"/>
    <col min="11528" max="11528" width="2.28515625" style="36" customWidth="1"/>
    <col min="11529" max="11529" width="10.85546875" style="36" customWidth="1"/>
    <col min="11530" max="11530" width="2.28515625" style="36" customWidth="1"/>
    <col min="11531" max="11531" width="11.140625" style="36" customWidth="1"/>
    <col min="11532" max="11532" width="1.85546875" style="36" customWidth="1"/>
    <col min="11533" max="11533" width="11" style="36" customWidth="1"/>
    <col min="11534" max="11534" width="0.85546875" style="36" customWidth="1"/>
    <col min="11535" max="11535" width="1.85546875" style="36" customWidth="1"/>
    <col min="11536" max="11536" width="11.85546875" style="36" bestFit="1" customWidth="1"/>
    <col min="11537" max="11537" width="15.140625" style="36" bestFit="1" customWidth="1"/>
    <col min="11538" max="11538" width="5" style="36" customWidth="1"/>
    <col min="11539" max="11539" width="10.28515625" style="36" bestFit="1" customWidth="1"/>
    <col min="11540" max="11540" width="5" style="36" customWidth="1"/>
    <col min="11541" max="11541" width="10.28515625" style="36" bestFit="1" customWidth="1"/>
    <col min="11542" max="11544" width="9" style="36"/>
    <col min="11545" max="11545" width="10.28515625" style="36" bestFit="1" customWidth="1"/>
    <col min="11546" max="11774" width="9" style="36"/>
    <col min="11775" max="11775" width="3.7109375" style="36" customWidth="1"/>
    <col min="11776" max="11776" width="4.85546875" style="36" customWidth="1"/>
    <col min="11777" max="11777" width="5.28515625" style="36" customWidth="1"/>
    <col min="11778" max="11778" width="31.140625" style="36" customWidth="1"/>
    <col min="11779" max="11779" width="7.7109375" style="36" customWidth="1"/>
    <col min="11780" max="11780" width="2.28515625" style="36" customWidth="1"/>
    <col min="11781" max="11781" width="11.7109375" style="36" customWidth="1"/>
    <col min="11782" max="11782" width="2.42578125" style="36" customWidth="1"/>
    <col min="11783" max="11783" width="11.7109375" style="36" customWidth="1"/>
    <col min="11784" max="11784" width="2.28515625" style="36" customWidth="1"/>
    <col min="11785" max="11785" width="10.85546875" style="36" customWidth="1"/>
    <col min="11786" max="11786" width="2.28515625" style="36" customWidth="1"/>
    <col min="11787" max="11787" width="11.140625" style="36" customWidth="1"/>
    <col min="11788" max="11788" width="1.85546875" style="36" customWidth="1"/>
    <col min="11789" max="11789" width="11" style="36" customWidth="1"/>
    <col min="11790" max="11790" width="0.85546875" style="36" customWidth="1"/>
    <col min="11791" max="11791" width="1.85546875" style="36" customWidth="1"/>
    <col min="11792" max="11792" width="11.85546875" style="36" bestFit="1" customWidth="1"/>
    <col min="11793" max="11793" width="15.140625" style="36" bestFit="1" customWidth="1"/>
    <col min="11794" max="11794" width="5" style="36" customWidth="1"/>
    <col min="11795" max="11795" width="10.28515625" style="36" bestFit="1" customWidth="1"/>
    <col min="11796" max="11796" width="5" style="36" customWidth="1"/>
    <col min="11797" max="11797" width="10.28515625" style="36" bestFit="1" customWidth="1"/>
    <col min="11798" max="11800" width="9" style="36"/>
    <col min="11801" max="11801" width="10.28515625" style="36" bestFit="1" customWidth="1"/>
    <col min="11802" max="12030" width="9" style="36"/>
    <col min="12031" max="12031" width="3.7109375" style="36" customWidth="1"/>
    <col min="12032" max="12032" width="4.85546875" style="36" customWidth="1"/>
    <col min="12033" max="12033" width="5.28515625" style="36" customWidth="1"/>
    <col min="12034" max="12034" width="31.140625" style="36" customWidth="1"/>
    <col min="12035" max="12035" width="7.7109375" style="36" customWidth="1"/>
    <col min="12036" max="12036" width="2.28515625" style="36" customWidth="1"/>
    <col min="12037" max="12037" width="11.7109375" style="36" customWidth="1"/>
    <col min="12038" max="12038" width="2.42578125" style="36" customWidth="1"/>
    <col min="12039" max="12039" width="11.7109375" style="36" customWidth="1"/>
    <col min="12040" max="12040" width="2.28515625" style="36" customWidth="1"/>
    <col min="12041" max="12041" width="10.85546875" style="36" customWidth="1"/>
    <col min="12042" max="12042" width="2.28515625" style="36" customWidth="1"/>
    <col min="12043" max="12043" width="11.140625" style="36" customWidth="1"/>
    <col min="12044" max="12044" width="1.85546875" style="36" customWidth="1"/>
    <col min="12045" max="12045" width="11" style="36" customWidth="1"/>
    <col min="12046" max="12046" width="0.85546875" style="36" customWidth="1"/>
    <col min="12047" max="12047" width="1.85546875" style="36" customWidth="1"/>
    <col min="12048" max="12048" width="11.85546875" style="36" bestFit="1" customWidth="1"/>
    <col min="12049" max="12049" width="15.140625" style="36" bestFit="1" customWidth="1"/>
    <col min="12050" max="12050" width="5" style="36" customWidth="1"/>
    <col min="12051" max="12051" width="10.28515625" style="36" bestFit="1" customWidth="1"/>
    <col min="12052" max="12052" width="5" style="36" customWidth="1"/>
    <col min="12053" max="12053" width="10.28515625" style="36" bestFit="1" customWidth="1"/>
    <col min="12054" max="12056" width="9" style="36"/>
    <col min="12057" max="12057" width="10.28515625" style="36" bestFit="1" customWidth="1"/>
    <col min="12058" max="12286" width="9" style="36"/>
    <col min="12287" max="12287" width="3.7109375" style="36" customWidth="1"/>
    <col min="12288" max="12288" width="4.85546875" style="36" customWidth="1"/>
    <col min="12289" max="12289" width="5.28515625" style="36" customWidth="1"/>
    <col min="12290" max="12290" width="31.140625" style="36" customWidth="1"/>
    <col min="12291" max="12291" width="7.7109375" style="36" customWidth="1"/>
    <col min="12292" max="12292" width="2.28515625" style="36" customWidth="1"/>
    <col min="12293" max="12293" width="11.7109375" style="36" customWidth="1"/>
    <col min="12294" max="12294" width="2.42578125" style="36" customWidth="1"/>
    <col min="12295" max="12295" width="11.7109375" style="36" customWidth="1"/>
    <col min="12296" max="12296" width="2.28515625" style="36" customWidth="1"/>
    <col min="12297" max="12297" width="10.85546875" style="36" customWidth="1"/>
    <col min="12298" max="12298" width="2.28515625" style="36" customWidth="1"/>
    <col min="12299" max="12299" width="11.140625" style="36" customWidth="1"/>
    <col min="12300" max="12300" width="1.85546875" style="36" customWidth="1"/>
    <col min="12301" max="12301" width="11" style="36" customWidth="1"/>
    <col min="12302" max="12302" width="0.85546875" style="36" customWidth="1"/>
    <col min="12303" max="12303" width="1.85546875" style="36" customWidth="1"/>
    <col min="12304" max="12304" width="11.85546875" style="36" bestFit="1" customWidth="1"/>
    <col min="12305" max="12305" width="15.140625" style="36" bestFit="1" customWidth="1"/>
    <col min="12306" max="12306" width="5" style="36" customWidth="1"/>
    <col min="12307" max="12307" width="10.28515625" style="36" bestFit="1" customWidth="1"/>
    <col min="12308" max="12308" width="5" style="36" customWidth="1"/>
    <col min="12309" max="12309" width="10.28515625" style="36" bestFit="1" customWidth="1"/>
    <col min="12310" max="12312" width="9" style="36"/>
    <col min="12313" max="12313" width="10.28515625" style="36" bestFit="1" customWidth="1"/>
    <col min="12314" max="12542" width="9" style="36"/>
    <col min="12543" max="12543" width="3.7109375" style="36" customWidth="1"/>
    <col min="12544" max="12544" width="4.85546875" style="36" customWidth="1"/>
    <col min="12545" max="12545" width="5.28515625" style="36" customWidth="1"/>
    <col min="12546" max="12546" width="31.140625" style="36" customWidth="1"/>
    <col min="12547" max="12547" width="7.7109375" style="36" customWidth="1"/>
    <col min="12548" max="12548" width="2.28515625" style="36" customWidth="1"/>
    <col min="12549" max="12549" width="11.7109375" style="36" customWidth="1"/>
    <col min="12550" max="12550" width="2.42578125" style="36" customWidth="1"/>
    <col min="12551" max="12551" width="11.7109375" style="36" customWidth="1"/>
    <col min="12552" max="12552" width="2.28515625" style="36" customWidth="1"/>
    <col min="12553" max="12553" width="10.85546875" style="36" customWidth="1"/>
    <col min="12554" max="12554" width="2.28515625" style="36" customWidth="1"/>
    <col min="12555" max="12555" width="11.140625" style="36" customWidth="1"/>
    <col min="12556" max="12556" width="1.85546875" style="36" customWidth="1"/>
    <col min="12557" max="12557" width="11" style="36" customWidth="1"/>
    <col min="12558" max="12558" width="0.85546875" style="36" customWidth="1"/>
    <col min="12559" max="12559" width="1.85546875" style="36" customWidth="1"/>
    <col min="12560" max="12560" width="11.85546875" style="36" bestFit="1" customWidth="1"/>
    <col min="12561" max="12561" width="15.140625" style="36" bestFit="1" customWidth="1"/>
    <col min="12562" max="12562" width="5" style="36" customWidth="1"/>
    <col min="12563" max="12563" width="10.28515625" style="36" bestFit="1" customWidth="1"/>
    <col min="12564" max="12564" width="5" style="36" customWidth="1"/>
    <col min="12565" max="12565" width="10.28515625" style="36" bestFit="1" customWidth="1"/>
    <col min="12566" max="12568" width="9" style="36"/>
    <col min="12569" max="12569" width="10.28515625" style="36" bestFit="1" customWidth="1"/>
    <col min="12570" max="12798" width="9" style="36"/>
    <col min="12799" max="12799" width="3.7109375" style="36" customWidth="1"/>
    <col min="12800" max="12800" width="4.85546875" style="36" customWidth="1"/>
    <col min="12801" max="12801" width="5.28515625" style="36" customWidth="1"/>
    <col min="12802" max="12802" width="31.140625" style="36" customWidth="1"/>
    <col min="12803" max="12803" width="7.7109375" style="36" customWidth="1"/>
    <col min="12804" max="12804" width="2.28515625" style="36" customWidth="1"/>
    <col min="12805" max="12805" width="11.7109375" style="36" customWidth="1"/>
    <col min="12806" max="12806" width="2.42578125" style="36" customWidth="1"/>
    <col min="12807" max="12807" width="11.7109375" style="36" customWidth="1"/>
    <col min="12808" max="12808" width="2.28515625" style="36" customWidth="1"/>
    <col min="12809" max="12809" width="10.85546875" style="36" customWidth="1"/>
    <col min="12810" max="12810" width="2.28515625" style="36" customWidth="1"/>
    <col min="12811" max="12811" width="11.140625" style="36" customWidth="1"/>
    <col min="12812" max="12812" width="1.85546875" style="36" customWidth="1"/>
    <col min="12813" max="12813" width="11" style="36" customWidth="1"/>
    <col min="12814" max="12814" width="0.85546875" style="36" customWidth="1"/>
    <col min="12815" max="12815" width="1.85546875" style="36" customWidth="1"/>
    <col min="12816" max="12816" width="11.85546875" style="36" bestFit="1" customWidth="1"/>
    <col min="12817" max="12817" width="15.140625" style="36" bestFit="1" customWidth="1"/>
    <col min="12818" max="12818" width="5" style="36" customWidth="1"/>
    <col min="12819" max="12819" width="10.28515625" style="36" bestFit="1" customWidth="1"/>
    <col min="12820" max="12820" width="5" style="36" customWidth="1"/>
    <col min="12821" max="12821" width="10.28515625" style="36" bestFit="1" customWidth="1"/>
    <col min="12822" max="12824" width="9" style="36"/>
    <col min="12825" max="12825" width="10.28515625" style="36" bestFit="1" customWidth="1"/>
    <col min="12826" max="13054" width="9" style="36"/>
    <col min="13055" max="13055" width="3.7109375" style="36" customWidth="1"/>
    <col min="13056" max="13056" width="4.85546875" style="36" customWidth="1"/>
    <col min="13057" max="13057" width="5.28515625" style="36" customWidth="1"/>
    <col min="13058" max="13058" width="31.140625" style="36" customWidth="1"/>
    <col min="13059" max="13059" width="7.7109375" style="36" customWidth="1"/>
    <col min="13060" max="13060" width="2.28515625" style="36" customWidth="1"/>
    <col min="13061" max="13061" width="11.7109375" style="36" customWidth="1"/>
    <col min="13062" max="13062" width="2.42578125" style="36" customWidth="1"/>
    <col min="13063" max="13063" width="11.7109375" style="36" customWidth="1"/>
    <col min="13064" max="13064" width="2.28515625" style="36" customWidth="1"/>
    <col min="13065" max="13065" width="10.85546875" style="36" customWidth="1"/>
    <col min="13066" max="13066" width="2.28515625" style="36" customWidth="1"/>
    <col min="13067" max="13067" width="11.140625" style="36" customWidth="1"/>
    <col min="13068" max="13068" width="1.85546875" style="36" customWidth="1"/>
    <col min="13069" max="13069" width="11" style="36" customWidth="1"/>
    <col min="13070" max="13070" width="0.85546875" style="36" customWidth="1"/>
    <col min="13071" max="13071" width="1.85546875" style="36" customWidth="1"/>
    <col min="13072" max="13072" width="11.85546875" style="36" bestFit="1" customWidth="1"/>
    <col min="13073" max="13073" width="15.140625" style="36" bestFit="1" customWidth="1"/>
    <col min="13074" max="13074" width="5" style="36" customWidth="1"/>
    <col min="13075" max="13075" width="10.28515625" style="36" bestFit="1" customWidth="1"/>
    <col min="13076" max="13076" width="5" style="36" customWidth="1"/>
    <col min="13077" max="13077" width="10.28515625" style="36" bestFit="1" customWidth="1"/>
    <col min="13078" max="13080" width="9" style="36"/>
    <col min="13081" max="13081" width="10.28515625" style="36" bestFit="1" customWidth="1"/>
    <col min="13082" max="13310" width="9" style="36"/>
    <col min="13311" max="13311" width="3.7109375" style="36" customWidth="1"/>
    <col min="13312" max="13312" width="4.85546875" style="36" customWidth="1"/>
    <col min="13313" max="13313" width="5.28515625" style="36" customWidth="1"/>
    <col min="13314" max="13314" width="31.140625" style="36" customWidth="1"/>
    <col min="13315" max="13315" width="7.7109375" style="36" customWidth="1"/>
    <col min="13316" max="13316" width="2.28515625" style="36" customWidth="1"/>
    <col min="13317" max="13317" width="11.7109375" style="36" customWidth="1"/>
    <col min="13318" max="13318" width="2.42578125" style="36" customWidth="1"/>
    <col min="13319" max="13319" width="11.7109375" style="36" customWidth="1"/>
    <col min="13320" max="13320" width="2.28515625" style="36" customWidth="1"/>
    <col min="13321" max="13321" width="10.85546875" style="36" customWidth="1"/>
    <col min="13322" max="13322" width="2.28515625" style="36" customWidth="1"/>
    <col min="13323" max="13323" width="11.140625" style="36" customWidth="1"/>
    <col min="13324" max="13324" width="1.85546875" style="36" customWidth="1"/>
    <col min="13325" max="13325" width="11" style="36" customWidth="1"/>
    <col min="13326" max="13326" width="0.85546875" style="36" customWidth="1"/>
    <col min="13327" max="13327" width="1.85546875" style="36" customWidth="1"/>
    <col min="13328" max="13328" width="11.85546875" style="36" bestFit="1" customWidth="1"/>
    <col min="13329" max="13329" width="15.140625" style="36" bestFit="1" customWidth="1"/>
    <col min="13330" max="13330" width="5" style="36" customWidth="1"/>
    <col min="13331" max="13331" width="10.28515625" style="36" bestFit="1" customWidth="1"/>
    <col min="13332" max="13332" width="5" style="36" customWidth="1"/>
    <col min="13333" max="13333" width="10.28515625" style="36" bestFit="1" customWidth="1"/>
    <col min="13334" max="13336" width="9" style="36"/>
    <col min="13337" max="13337" width="10.28515625" style="36" bestFit="1" customWidth="1"/>
    <col min="13338" max="13566" width="9" style="36"/>
    <col min="13567" max="13567" width="3.7109375" style="36" customWidth="1"/>
    <col min="13568" max="13568" width="4.85546875" style="36" customWidth="1"/>
    <col min="13569" max="13569" width="5.28515625" style="36" customWidth="1"/>
    <col min="13570" max="13570" width="31.140625" style="36" customWidth="1"/>
    <col min="13571" max="13571" width="7.7109375" style="36" customWidth="1"/>
    <col min="13572" max="13572" width="2.28515625" style="36" customWidth="1"/>
    <col min="13573" max="13573" width="11.7109375" style="36" customWidth="1"/>
    <col min="13574" max="13574" width="2.42578125" style="36" customWidth="1"/>
    <col min="13575" max="13575" width="11.7109375" style="36" customWidth="1"/>
    <col min="13576" max="13576" width="2.28515625" style="36" customWidth="1"/>
    <col min="13577" max="13577" width="10.85546875" style="36" customWidth="1"/>
    <col min="13578" max="13578" width="2.28515625" style="36" customWidth="1"/>
    <col min="13579" max="13579" width="11.140625" style="36" customWidth="1"/>
    <col min="13580" max="13580" width="1.85546875" style="36" customWidth="1"/>
    <col min="13581" max="13581" width="11" style="36" customWidth="1"/>
    <col min="13582" max="13582" width="0.85546875" style="36" customWidth="1"/>
    <col min="13583" max="13583" width="1.85546875" style="36" customWidth="1"/>
    <col min="13584" max="13584" width="11.85546875" style="36" bestFit="1" customWidth="1"/>
    <col min="13585" max="13585" width="15.140625" style="36" bestFit="1" customWidth="1"/>
    <col min="13586" max="13586" width="5" style="36" customWidth="1"/>
    <col min="13587" max="13587" width="10.28515625" style="36" bestFit="1" customWidth="1"/>
    <col min="13588" max="13588" width="5" style="36" customWidth="1"/>
    <col min="13589" max="13589" width="10.28515625" style="36" bestFit="1" customWidth="1"/>
    <col min="13590" max="13592" width="9" style="36"/>
    <col min="13593" max="13593" width="10.28515625" style="36" bestFit="1" customWidth="1"/>
    <col min="13594" max="13822" width="9" style="36"/>
    <col min="13823" max="13823" width="3.7109375" style="36" customWidth="1"/>
    <col min="13824" max="13824" width="4.85546875" style="36" customWidth="1"/>
    <col min="13825" max="13825" width="5.28515625" style="36" customWidth="1"/>
    <col min="13826" max="13826" width="31.140625" style="36" customWidth="1"/>
    <col min="13827" max="13827" width="7.7109375" style="36" customWidth="1"/>
    <col min="13828" max="13828" width="2.28515625" style="36" customWidth="1"/>
    <col min="13829" max="13829" width="11.7109375" style="36" customWidth="1"/>
    <col min="13830" max="13830" width="2.42578125" style="36" customWidth="1"/>
    <col min="13831" max="13831" width="11.7109375" style="36" customWidth="1"/>
    <col min="13832" max="13832" width="2.28515625" style="36" customWidth="1"/>
    <col min="13833" max="13833" width="10.85546875" style="36" customWidth="1"/>
    <col min="13834" max="13834" width="2.28515625" style="36" customWidth="1"/>
    <col min="13835" max="13835" width="11.140625" style="36" customWidth="1"/>
    <col min="13836" max="13836" width="1.85546875" style="36" customWidth="1"/>
    <col min="13837" max="13837" width="11" style="36" customWidth="1"/>
    <col min="13838" max="13838" width="0.85546875" style="36" customWidth="1"/>
    <col min="13839" max="13839" width="1.85546875" style="36" customWidth="1"/>
    <col min="13840" max="13840" width="11.85546875" style="36" bestFit="1" customWidth="1"/>
    <col min="13841" max="13841" width="15.140625" style="36" bestFit="1" customWidth="1"/>
    <col min="13842" max="13842" width="5" style="36" customWidth="1"/>
    <col min="13843" max="13843" width="10.28515625" style="36" bestFit="1" customWidth="1"/>
    <col min="13844" max="13844" width="5" style="36" customWidth="1"/>
    <col min="13845" max="13845" width="10.28515625" style="36" bestFit="1" customWidth="1"/>
    <col min="13846" max="13848" width="9" style="36"/>
    <col min="13849" max="13849" width="10.28515625" style="36" bestFit="1" customWidth="1"/>
    <col min="13850" max="14078" width="9" style="36"/>
    <col min="14079" max="14079" width="3.7109375" style="36" customWidth="1"/>
    <col min="14080" max="14080" width="4.85546875" style="36" customWidth="1"/>
    <col min="14081" max="14081" width="5.28515625" style="36" customWidth="1"/>
    <col min="14082" max="14082" width="31.140625" style="36" customWidth="1"/>
    <col min="14083" max="14083" width="7.7109375" style="36" customWidth="1"/>
    <col min="14084" max="14084" width="2.28515625" style="36" customWidth="1"/>
    <col min="14085" max="14085" width="11.7109375" style="36" customWidth="1"/>
    <col min="14086" max="14086" width="2.42578125" style="36" customWidth="1"/>
    <col min="14087" max="14087" width="11.7109375" style="36" customWidth="1"/>
    <col min="14088" max="14088" width="2.28515625" style="36" customWidth="1"/>
    <col min="14089" max="14089" width="10.85546875" style="36" customWidth="1"/>
    <col min="14090" max="14090" width="2.28515625" style="36" customWidth="1"/>
    <col min="14091" max="14091" width="11.140625" style="36" customWidth="1"/>
    <col min="14092" max="14092" width="1.85546875" style="36" customWidth="1"/>
    <col min="14093" max="14093" width="11" style="36" customWidth="1"/>
    <col min="14094" max="14094" width="0.85546875" style="36" customWidth="1"/>
    <col min="14095" max="14095" width="1.85546875" style="36" customWidth="1"/>
    <col min="14096" max="14096" width="11.85546875" style="36" bestFit="1" customWidth="1"/>
    <col min="14097" max="14097" width="15.140625" style="36" bestFit="1" customWidth="1"/>
    <col min="14098" max="14098" width="5" style="36" customWidth="1"/>
    <col min="14099" max="14099" width="10.28515625" style="36" bestFit="1" customWidth="1"/>
    <col min="14100" max="14100" width="5" style="36" customWidth="1"/>
    <col min="14101" max="14101" width="10.28515625" style="36" bestFit="1" customWidth="1"/>
    <col min="14102" max="14104" width="9" style="36"/>
    <col min="14105" max="14105" width="10.28515625" style="36" bestFit="1" customWidth="1"/>
    <col min="14106" max="14334" width="9" style="36"/>
    <col min="14335" max="14335" width="3.7109375" style="36" customWidth="1"/>
    <col min="14336" max="14336" width="4.85546875" style="36" customWidth="1"/>
    <col min="14337" max="14337" width="5.28515625" style="36" customWidth="1"/>
    <col min="14338" max="14338" width="31.140625" style="36" customWidth="1"/>
    <col min="14339" max="14339" width="7.7109375" style="36" customWidth="1"/>
    <col min="14340" max="14340" width="2.28515625" style="36" customWidth="1"/>
    <col min="14341" max="14341" width="11.7109375" style="36" customWidth="1"/>
    <col min="14342" max="14342" width="2.42578125" style="36" customWidth="1"/>
    <col min="14343" max="14343" width="11.7109375" style="36" customWidth="1"/>
    <col min="14344" max="14344" width="2.28515625" style="36" customWidth="1"/>
    <col min="14345" max="14345" width="10.85546875" style="36" customWidth="1"/>
    <col min="14346" max="14346" width="2.28515625" style="36" customWidth="1"/>
    <col min="14347" max="14347" width="11.140625" style="36" customWidth="1"/>
    <col min="14348" max="14348" width="1.85546875" style="36" customWidth="1"/>
    <col min="14349" max="14349" width="11" style="36" customWidth="1"/>
    <col min="14350" max="14350" width="0.85546875" style="36" customWidth="1"/>
    <col min="14351" max="14351" width="1.85546875" style="36" customWidth="1"/>
    <col min="14352" max="14352" width="11.85546875" style="36" bestFit="1" customWidth="1"/>
    <col min="14353" max="14353" width="15.140625" style="36" bestFit="1" customWidth="1"/>
    <col min="14354" max="14354" width="5" style="36" customWidth="1"/>
    <col min="14355" max="14355" width="10.28515625" style="36" bestFit="1" customWidth="1"/>
    <col min="14356" max="14356" width="5" style="36" customWidth="1"/>
    <col min="14357" max="14357" width="10.28515625" style="36" bestFit="1" customWidth="1"/>
    <col min="14358" max="14360" width="9" style="36"/>
    <col min="14361" max="14361" width="10.28515625" style="36" bestFit="1" customWidth="1"/>
    <col min="14362" max="14590" width="9" style="36"/>
    <col min="14591" max="14591" width="3.7109375" style="36" customWidth="1"/>
    <col min="14592" max="14592" width="4.85546875" style="36" customWidth="1"/>
    <col min="14593" max="14593" width="5.28515625" style="36" customWidth="1"/>
    <col min="14594" max="14594" width="31.140625" style="36" customWidth="1"/>
    <col min="14595" max="14595" width="7.7109375" style="36" customWidth="1"/>
    <col min="14596" max="14596" width="2.28515625" style="36" customWidth="1"/>
    <col min="14597" max="14597" width="11.7109375" style="36" customWidth="1"/>
    <col min="14598" max="14598" width="2.42578125" style="36" customWidth="1"/>
    <col min="14599" max="14599" width="11.7109375" style="36" customWidth="1"/>
    <col min="14600" max="14600" width="2.28515625" style="36" customWidth="1"/>
    <col min="14601" max="14601" width="10.85546875" style="36" customWidth="1"/>
    <col min="14602" max="14602" width="2.28515625" style="36" customWidth="1"/>
    <col min="14603" max="14603" width="11.140625" style="36" customWidth="1"/>
    <col min="14604" max="14604" width="1.85546875" style="36" customWidth="1"/>
    <col min="14605" max="14605" width="11" style="36" customWidth="1"/>
    <col min="14606" max="14606" width="0.85546875" style="36" customWidth="1"/>
    <col min="14607" max="14607" width="1.85546875" style="36" customWidth="1"/>
    <col min="14608" max="14608" width="11.85546875" style="36" bestFit="1" customWidth="1"/>
    <col min="14609" max="14609" width="15.140625" style="36" bestFit="1" customWidth="1"/>
    <col min="14610" max="14610" width="5" style="36" customWidth="1"/>
    <col min="14611" max="14611" width="10.28515625" style="36" bestFit="1" customWidth="1"/>
    <col min="14612" max="14612" width="5" style="36" customWidth="1"/>
    <col min="14613" max="14613" width="10.28515625" style="36" bestFit="1" customWidth="1"/>
    <col min="14614" max="14616" width="9" style="36"/>
    <col min="14617" max="14617" width="10.28515625" style="36" bestFit="1" customWidth="1"/>
    <col min="14618" max="14846" width="9" style="36"/>
    <col min="14847" max="14847" width="3.7109375" style="36" customWidth="1"/>
    <col min="14848" max="14848" width="4.85546875" style="36" customWidth="1"/>
    <col min="14849" max="14849" width="5.28515625" style="36" customWidth="1"/>
    <col min="14850" max="14850" width="31.140625" style="36" customWidth="1"/>
    <col min="14851" max="14851" width="7.7109375" style="36" customWidth="1"/>
    <col min="14852" max="14852" width="2.28515625" style="36" customWidth="1"/>
    <col min="14853" max="14853" width="11.7109375" style="36" customWidth="1"/>
    <col min="14854" max="14854" width="2.42578125" style="36" customWidth="1"/>
    <col min="14855" max="14855" width="11.7109375" style="36" customWidth="1"/>
    <col min="14856" max="14856" width="2.28515625" style="36" customWidth="1"/>
    <col min="14857" max="14857" width="10.85546875" style="36" customWidth="1"/>
    <col min="14858" max="14858" width="2.28515625" style="36" customWidth="1"/>
    <col min="14859" max="14859" width="11.140625" style="36" customWidth="1"/>
    <col min="14860" max="14860" width="1.85546875" style="36" customWidth="1"/>
    <col min="14861" max="14861" width="11" style="36" customWidth="1"/>
    <col min="14862" max="14862" width="0.85546875" style="36" customWidth="1"/>
    <col min="14863" max="14863" width="1.85546875" style="36" customWidth="1"/>
    <col min="14864" max="14864" width="11.85546875" style="36" bestFit="1" customWidth="1"/>
    <col min="14865" max="14865" width="15.140625" style="36" bestFit="1" customWidth="1"/>
    <col min="14866" max="14866" width="5" style="36" customWidth="1"/>
    <col min="14867" max="14867" width="10.28515625" style="36" bestFit="1" customWidth="1"/>
    <col min="14868" max="14868" width="5" style="36" customWidth="1"/>
    <col min="14869" max="14869" width="10.28515625" style="36" bestFit="1" customWidth="1"/>
    <col min="14870" max="14872" width="9" style="36"/>
    <col min="14873" max="14873" width="10.28515625" style="36" bestFit="1" customWidth="1"/>
    <col min="14874" max="15102" width="9" style="36"/>
    <col min="15103" max="15103" width="3.7109375" style="36" customWidth="1"/>
    <col min="15104" max="15104" width="4.85546875" style="36" customWidth="1"/>
    <col min="15105" max="15105" width="5.28515625" style="36" customWidth="1"/>
    <col min="15106" max="15106" width="31.140625" style="36" customWidth="1"/>
    <col min="15107" max="15107" width="7.7109375" style="36" customWidth="1"/>
    <col min="15108" max="15108" width="2.28515625" style="36" customWidth="1"/>
    <col min="15109" max="15109" width="11.7109375" style="36" customWidth="1"/>
    <col min="15110" max="15110" width="2.42578125" style="36" customWidth="1"/>
    <col min="15111" max="15111" width="11.7109375" style="36" customWidth="1"/>
    <col min="15112" max="15112" width="2.28515625" style="36" customWidth="1"/>
    <col min="15113" max="15113" width="10.85546875" style="36" customWidth="1"/>
    <col min="15114" max="15114" width="2.28515625" style="36" customWidth="1"/>
    <col min="15115" max="15115" width="11.140625" style="36" customWidth="1"/>
    <col min="15116" max="15116" width="1.85546875" style="36" customWidth="1"/>
    <col min="15117" max="15117" width="11" style="36" customWidth="1"/>
    <col min="15118" max="15118" width="0.85546875" style="36" customWidth="1"/>
    <col min="15119" max="15119" width="1.85546875" style="36" customWidth="1"/>
    <col min="15120" max="15120" width="11.85546875" style="36" bestFit="1" customWidth="1"/>
    <col min="15121" max="15121" width="15.140625" style="36" bestFit="1" customWidth="1"/>
    <col min="15122" max="15122" width="5" style="36" customWidth="1"/>
    <col min="15123" max="15123" width="10.28515625" style="36" bestFit="1" customWidth="1"/>
    <col min="15124" max="15124" width="5" style="36" customWidth="1"/>
    <col min="15125" max="15125" width="10.28515625" style="36" bestFit="1" customWidth="1"/>
    <col min="15126" max="15128" width="9" style="36"/>
    <col min="15129" max="15129" width="10.28515625" style="36" bestFit="1" customWidth="1"/>
    <col min="15130" max="15358" width="9" style="36"/>
    <col min="15359" max="15359" width="3.7109375" style="36" customWidth="1"/>
    <col min="15360" max="15360" width="4.85546875" style="36" customWidth="1"/>
    <col min="15361" max="15361" width="5.28515625" style="36" customWidth="1"/>
    <col min="15362" max="15362" width="31.140625" style="36" customWidth="1"/>
    <col min="15363" max="15363" width="7.7109375" style="36" customWidth="1"/>
    <col min="15364" max="15364" width="2.28515625" style="36" customWidth="1"/>
    <col min="15365" max="15365" width="11.7109375" style="36" customWidth="1"/>
    <col min="15366" max="15366" width="2.42578125" style="36" customWidth="1"/>
    <col min="15367" max="15367" width="11.7109375" style="36" customWidth="1"/>
    <col min="15368" max="15368" width="2.28515625" style="36" customWidth="1"/>
    <col min="15369" max="15369" width="10.85546875" style="36" customWidth="1"/>
    <col min="15370" max="15370" width="2.28515625" style="36" customWidth="1"/>
    <col min="15371" max="15371" width="11.140625" style="36" customWidth="1"/>
    <col min="15372" max="15372" width="1.85546875" style="36" customWidth="1"/>
    <col min="15373" max="15373" width="11" style="36" customWidth="1"/>
    <col min="15374" max="15374" width="0.85546875" style="36" customWidth="1"/>
    <col min="15375" max="15375" width="1.85546875" style="36" customWidth="1"/>
    <col min="15376" max="15376" width="11.85546875" style="36" bestFit="1" customWidth="1"/>
    <col min="15377" max="15377" width="15.140625" style="36" bestFit="1" customWidth="1"/>
    <col min="15378" max="15378" width="5" style="36" customWidth="1"/>
    <col min="15379" max="15379" width="10.28515625" style="36" bestFit="1" customWidth="1"/>
    <col min="15380" max="15380" width="5" style="36" customWidth="1"/>
    <col min="15381" max="15381" width="10.28515625" style="36" bestFit="1" customWidth="1"/>
    <col min="15382" max="15384" width="9" style="36"/>
    <col min="15385" max="15385" width="10.28515625" style="36" bestFit="1" customWidth="1"/>
    <col min="15386" max="15614" width="9" style="36"/>
    <col min="15615" max="15615" width="3.7109375" style="36" customWidth="1"/>
    <col min="15616" max="15616" width="4.85546875" style="36" customWidth="1"/>
    <col min="15617" max="15617" width="5.28515625" style="36" customWidth="1"/>
    <col min="15618" max="15618" width="31.140625" style="36" customWidth="1"/>
    <col min="15619" max="15619" width="7.7109375" style="36" customWidth="1"/>
    <col min="15620" max="15620" width="2.28515625" style="36" customWidth="1"/>
    <col min="15621" max="15621" width="11.7109375" style="36" customWidth="1"/>
    <col min="15622" max="15622" width="2.42578125" style="36" customWidth="1"/>
    <col min="15623" max="15623" width="11.7109375" style="36" customWidth="1"/>
    <col min="15624" max="15624" width="2.28515625" style="36" customWidth="1"/>
    <col min="15625" max="15625" width="10.85546875" style="36" customWidth="1"/>
    <col min="15626" max="15626" width="2.28515625" style="36" customWidth="1"/>
    <col min="15627" max="15627" width="11.140625" style="36" customWidth="1"/>
    <col min="15628" max="15628" width="1.85546875" style="36" customWidth="1"/>
    <col min="15629" max="15629" width="11" style="36" customWidth="1"/>
    <col min="15630" max="15630" width="0.85546875" style="36" customWidth="1"/>
    <col min="15631" max="15631" width="1.85546875" style="36" customWidth="1"/>
    <col min="15632" max="15632" width="11.85546875" style="36" bestFit="1" customWidth="1"/>
    <col min="15633" max="15633" width="15.140625" style="36" bestFit="1" customWidth="1"/>
    <col min="15634" max="15634" width="5" style="36" customWidth="1"/>
    <col min="15635" max="15635" width="10.28515625" style="36" bestFit="1" customWidth="1"/>
    <col min="15636" max="15636" width="5" style="36" customWidth="1"/>
    <col min="15637" max="15637" width="10.28515625" style="36" bestFit="1" customWidth="1"/>
    <col min="15638" max="15640" width="9" style="36"/>
    <col min="15641" max="15641" width="10.28515625" style="36" bestFit="1" customWidth="1"/>
    <col min="15642" max="15870" width="9" style="36"/>
    <col min="15871" max="15871" width="3.7109375" style="36" customWidth="1"/>
    <col min="15872" max="15872" width="4.85546875" style="36" customWidth="1"/>
    <col min="15873" max="15873" width="5.28515625" style="36" customWidth="1"/>
    <col min="15874" max="15874" width="31.140625" style="36" customWidth="1"/>
    <col min="15875" max="15875" width="7.7109375" style="36" customWidth="1"/>
    <col min="15876" max="15876" width="2.28515625" style="36" customWidth="1"/>
    <col min="15877" max="15877" width="11.7109375" style="36" customWidth="1"/>
    <col min="15878" max="15878" width="2.42578125" style="36" customWidth="1"/>
    <col min="15879" max="15879" width="11.7109375" style="36" customWidth="1"/>
    <col min="15880" max="15880" width="2.28515625" style="36" customWidth="1"/>
    <col min="15881" max="15881" width="10.85546875" style="36" customWidth="1"/>
    <col min="15882" max="15882" width="2.28515625" style="36" customWidth="1"/>
    <col min="15883" max="15883" width="11.140625" style="36" customWidth="1"/>
    <col min="15884" max="15884" width="1.85546875" style="36" customWidth="1"/>
    <col min="15885" max="15885" width="11" style="36" customWidth="1"/>
    <col min="15886" max="15886" width="0.85546875" style="36" customWidth="1"/>
    <col min="15887" max="15887" width="1.85546875" style="36" customWidth="1"/>
    <col min="15888" max="15888" width="11.85546875" style="36" bestFit="1" customWidth="1"/>
    <col min="15889" max="15889" width="15.140625" style="36" bestFit="1" customWidth="1"/>
    <col min="15890" max="15890" width="5" style="36" customWidth="1"/>
    <col min="15891" max="15891" width="10.28515625" style="36" bestFit="1" customWidth="1"/>
    <col min="15892" max="15892" width="5" style="36" customWidth="1"/>
    <col min="15893" max="15893" width="10.28515625" style="36" bestFit="1" customWidth="1"/>
    <col min="15894" max="15896" width="9" style="36"/>
    <col min="15897" max="15897" width="10.28515625" style="36" bestFit="1" customWidth="1"/>
    <col min="15898" max="16126" width="9" style="36"/>
    <col min="16127" max="16127" width="3.7109375" style="36" customWidth="1"/>
    <col min="16128" max="16128" width="4.85546875" style="36" customWidth="1"/>
    <col min="16129" max="16129" width="5.28515625" style="36" customWidth="1"/>
    <col min="16130" max="16130" width="31.140625" style="36" customWidth="1"/>
    <col min="16131" max="16131" width="7.7109375" style="36" customWidth="1"/>
    <col min="16132" max="16132" width="2.28515625" style="36" customWidth="1"/>
    <col min="16133" max="16133" width="11.7109375" style="36" customWidth="1"/>
    <col min="16134" max="16134" width="2.42578125" style="36" customWidth="1"/>
    <col min="16135" max="16135" width="11.7109375" style="36" customWidth="1"/>
    <col min="16136" max="16136" width="2.28515625" style="36" customWidth="1"/>
    <col min="16137" max="16137" width="10.85546875" style="36" customWidth="1"/>
    <col min="16138" max="16138" width="2.28515625" style="36" customWidth="1"/>
    <col min="16139" max="16139" width="11.140625" style="36" customWidth="1"/>
    <col min="16140" max="16140" width="1.85546875" style="36" customWidth="1"/>
    <col min="16141" max="16141" width="11" style="36" customWidth="1"/>
    <col min="16142" max="16142" width="0.85546875" style="36" customWidth="1"/>
    <col min="16143" max="16143" width="1.85546875" style="36" customWidth="1"/>
    <col min="16144" max="16144" width="11.85546875" style="36" bestFit="1" customWidth="1"/>
    <col min="16145" max="16145" width="15.140625" style="36" bestFit="1" customWidth="1"/>
    <col min="16146" max="16146" width="5" style="36" customWidth="1"/>
    <col min="16147" max="16147" width="10.28515625" style="36" bestFit="1" customWidth="1"/>
    <col min="16148" max="16148" width="5" style="36" customWidth="1"/>
    <col min="16149" max="16149" width="10.28515625" style="36" bestFit="1" customWidth="1"/>
    <col min="16150" max="16152" width="9" style="36"/>
    <col min="16153" max="16153" width="10.28515625" style="36" bestFit="1" customWidth="1"/>
    <col min="16154" max="16383" width="9" style="36"/>
    <col min="16384" max="16384" width="9" style="36" customWidth="1"/>
  </cols>
  <sheetData>
    <row r="1" spans="1:19" s="5" customFormat="1" ht="21" x14ac:dyDescent="0.4">
      <c r="A1" s="929" t="str">
        <f>'سر برگ صفحات'!A1</f>
        <v>شرکت نمونه (سهامی عام)</v>
      </c>
      <c r="B1" s="929"/>
      <c r="C1" s="929"/>
      <c r="D1" s="929"/>
      <c r="E1" s="929"/>
      <c r="F1" s="929"/>
      <c r="G1" s="929"/>
      <c r="H1" s="929"/>
      <c r="I1" s="929"/>
      <c r="J1" s="929"/>
      <c r="K1" s="929"/>
      <c r="L1" s="929"/>
      <c r="M1" s="929"/>
      <c r="N1" s="929"/>
      <c r="O1" s="28"/>
      <c r="P1" s="29"/>
      <c r="Q1" s="29"/>
      <c r="R1" s="28"/>
      <c r="S1" s="28"/>
    </row>
    <row r="2" spans="1:19"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930"/>
      <c r="O2" s="28"/>
      <c r="P2" s="29"/>
      <c r="Q2" s="29"/>
      <c r="R2" s="28"/>
      <c r="S2" s="28"/>
    </row>
    <row r="3" spans="1:19" s="5" customFormat="1" ht="21" x14ac:dyDescent="0.4">
      <c r="A3" s="930" t="str">
        <f>'سر برگ صفحات'!A3</f>
        <v>سال مالي منتهی به 29 اسفند 1398</v>
      </c>
      <c r="B3" s="930"/>
      <c r="C3" s="930"/>
      <c r="D3" s="930"/>
      <c r="E3" s="930"/>
      <c r="F3" s="930"/>
      <c r="G3" s="930"/>
      <c r="H3" s="930"/>
      <c r="I3" s="930"/>
      <c r="J3" s="930"/>
      <c r="K3" s="930"/>
      <c r="L3" s="930"/>
      <c r="M3" s="930"/>
      <c r="N3" s="930"/>
      <c r="O3" s="28"/>
      <c r="P3" s="29"/>
      <c r="Q3" s="29"/>
      <c r="R3" s="28"/>
      <c r="S3" s="28"/>
    </row>
    <row r="4" spans="1:19" x14ac:dyDescent="0.25">
      <c r="A4" s="349" t="s">
        <v>407</v>
      </c>
      <c r="B4" s="717" t="s">
        <v>1079</v>
      </c>
      <c r="I4" s="27"/>
      <c r="J4" s="27"/>
      <c r="K4" s="27"/>
      <c r="L4" s="27"/>
    </row>
    <row r="5" spans="1:19" s="51" customFormat="1" ht="19.5" x14ac:dyDescent="0.5">
      <c r="A5" s="60"/>
      <c r="B5" s="85"/>
      <c r="C5" s="48"/>
      <c r="D5" s="48"/>
      <c r="E5" s="48"/>
      <c r="F5" s="48"/>
      <c r="G5" s="997">
        <f>'سر برگ صفحات'!A12</f>
        <v>1398</v>
      </c>
      <c r="H5" s="997"/>
      <c r="I5" s="997"/>
      <c r="J5" s="997"/>
      <c r="K5" s="997"/>
      <c r="L5" s="61"/>
      <c r="M5" s="98">
        <f>'سر برگ صفحات'!A11</f>
        <v>1397</v>
      </c>
      <c r="N5" s="48"/>
      <c r="O5" s="49"/>
      <c r="P5" s="50"/>
      <c r="Q5" s="50"/>
      <c r="R5" s="49"/>
      <c r="S5" s="49"/>
    </row>
    <row r="6" spans="1:19" s="563" customFormat="1" ht="15" x14ac:dyDescent="0.25">
      <c r="A6" s="567"/>
      <c r="B6" s="459"/>
      <c r="C6" s="459"/>
      <c r="D6" s="462"/>
      <c r="E6" s="462"/>
      <c r="F6" s="462"/>
      <c r="G6" s="660" t="s">
        <v>142</v>
      </c>
      <c r="H6" s="462"/>
      <c r="I6" s="660" t="s">
        <v>395</v>
      </c>
      <c r="J6" s="462"/>
      <c r="K6" s="660" t="s">
        <v>396</v>
      </c>
      <c r="L6" s="462"/>
      <c r="M6" s="661" t="s">
        <v>396</v>
      </c>
      <c r="N6" s="459"/>
      <c r="P6" s="564"/>
      <c r="Q6" s="564"/>
    </row>
    <row r="7" spans="1:19" s="435" customFormat="1" ht="14.25" x14ac:dyDescent="0.25">
      <c r="A7" s="576"/>
      <c r="C7" s="657"/>
      <c r="G7" s="568" t="s">
        <v>84</v>
      </c>
      <c r="I7" s="568" t="s">
        <v>84</v>
      </c>
      <c r="K7" s="568" t="s">
        <v>84</v>
      </c>
      <c r="M7" s="568" t="s">
        <v>84</v>
      </c>
      <c r="P7" s="441"/>
      <c r="Q7" s="441"/>
    </row>
    <row r="8" spans="1:19" x14ac:dyDescent="0.25">
      <c r="B8" s="954" t="s">
        <v>397</v>
      </c>
      <c r="C8" s="954"/>
      <c r="D8" s="954"/>
      <c r="G8" s="27"/>
      <c r="H8" s="27"/>
      <c r="I8" s="27"/>
      <c r="L8" s="88"/>
    </row>
    <row r="9" spans="1:19" x14ac:dyDescent="0.25">
      <c r="B9" s="954" t="s">
        <v>398</v>
      </c>
      <c r="C9" s="954"/>
      <c r="D9" s="954"/>
      <c r="K9" s="27"/>
      <c r="L9" s="27"/>
    </row>
    <row r="10" spans="1:19" x14ac:dyDescent="0.25">
      <c r="D10" s="36" t="s">
        <v>153</v>
      </c>
    </row>
    <row r="11" spans="1:19" x14ac:dyDescent="0.25">
      <c r="D11" s="36" t="s">
        <v>154</v>
      </c>
      <c r="G11" s="66"/>
      <c r="I11" s="66"/>
      <c r="K11" s="66"/>
      <c r="M11" s="66"/>
    </row>
    <row r="12" spans="1:19" x14ac:dyDescent="0.25">
      <c r="G12" s="66">
        <f>G11+G10</f>
        <v>0</v>
      </c>
      <c r="I12" s="66">
        <f>I11+I10</f>
        <v>0</v>
      </c>
      <c r="K12" s="66">
        <f>K11+K10</f>
        <v>0</v>
      </c>
      <c r="M12" s="66">
        <f>M11+M10</f>
        <v>0</v>
      </c>
    </row>
    <row r="13" spans="1:19" x14ac:dyDescent="0.25">
      <c r="B13" s="954" t="s">
        <v>400</v>
      </c>
      <c r="C13" s="954"/>
      <c r="D13" s="954"/>
    </row>
    <row r="14" spans="1:19" x14ac:dyDescent="0.25">
      <c r="D14" s="36" t="s">
        <v>153</v>
      </c>
    </row>
    <row r="15" spans="1:19" x14ac:dyDescent="0.25">
      <c r="D15" s="36" t="s">
        <v>154</v>
      </c>
      <c r="G15" s="27"/>
      <c r="I15" s="27"/>
      <c r="K15" s="27"/>
      <c r="M15" s="27"/>
    </row>
    <row r="16" spans="1:19" x14ac:dyDescent="0.25">
      <c r="G16" s="75">
        <f>G15+G14</f>
        <v>0</v>
      </c>
      <c r="I16" s="75">
        <f>I15+I14</f>
        <v>0</v>
      </c>
      <c r="K16" s="75">
        <f>K15+K14</f>
        <v>0</v>
      </c>
      <c r="M16" s="75">
        <f>M15+M14</f>
        <v>0</v>
      </c>
    </row>
    <row r="17" spans="2:13" x14ac:dyDescent="0.25">
      <c r="G17" s="66">
        <f>G16+G12</f>
        <v>0</v>
      </c>
      <c r="I17" s="66">
        <f>I16+I12</f>
        <v>0</v>
      </c>
      <c r="K17" s="66">
        <f>K16+K12</f>
        <v>0</v>
      </c>
      <c r="M17" s="66">
        <f>M16+M12</f>
        <v>0</v>
      </c>
    </row>
    <row r="18" spans="2:13" x14ac:dyDescent="0.25">
      <c r="B18" s="954" t="s">
        <v>401</v>
      </c>
      <c r="C18" s="954"/>
      <c r="D18" s="954"/>
    </row>
    <row r="19" spans="2:13" x14ac:dyDescent="0.25">
      <c r="B19" s="954" t="s">
        <v>398</v>
      </c>
      <c r="C19" s="954"/>
      <c r="D19" s="954"/>
    </row>
    <row r="20" spans="2:13" x14ac:dyDescent="0.25">
      <c r="D20" s="36" t="s">
        <v>153</v>
      </c>
    </row>
    <row r="21" spans="2:13" x14ac:dyDescent="0.25">
      <c r="D21" s="36" t="s">
        <v>255</v>
      </c>
      <c r="G21" s="66"/>
      <c r="I21" s="66"/>
      <c r="K21" s="66"/>
      <c r="M21" s="66"/>
    </row>
    <row r="22" spans="2:13" x14ac:dyDescent="0.25">
      <c r="G22" s="66">
        <f>G21+G20</f>
        <v>0</v>
      </c>
      <c r="I22" s="66">
        <f>I21+I20</f>
        <v>0</v>
      </c>
      <c r="K22" s="66">
        <f>K21+K20</f>
        <v>0</v>
      </c>
      <c r="M22" s="66">
        <f>M21+M20</f>
        <v>0</v>
      </c>
    </row>
    <row r="24" spans="2:13" x14ac:dyDescent="0.25">
      <c r="B24" s="954" t="s">
        <v>400</v>
      </c>
      <c r="C24" s="954"/>
      <c r="D24" s="954"/>
    </row>
    <row r="25" spans="2:13" x14ac:dyDescent="0.25">
      <c r="D25" s="36" t="s">
        <v>153</v>
      </c>
    </row>
    <row r="26" spans="2:13" x14ac:dyDescent="0.25">
      <c r="D26" s="55" t="s">
        <v>402</v>
      </c>
    </row>
    <row r="27" spans="2:13" x14ac:dyDescent="0.25">
      <c r="D27" s="36" t="s">
        <v>405</v>
      </c>
      <c r="G27" s="66"/>
      <c r="I27" s="66"/>
      <c r="K27" s="66"/>
      <c r="M27" s="66"/>
    </row>
    <row r="28" spans="2:13" x14ac:dyDescent="0.25">
      <c r="G28" s="66">
        <f>G27+G26+G25</f>
        <v>0</v>
      </c>
      <c r="I28" s="66">
        <f>I27+I26+I25</f>
        <v>0</v>
      </c>
      <c r="K28" s="66">
        <f>K27+K26+K25</f>
        <v>0</v>
      </c>
      <c r="M28" s="66">
        <f>M27+M26+M25</f>
        <v>0</v>
      </c>
    </row>
    <row r="29" spans="2:13" x14ac:dyDescent="0.25">
      <c r="G29" s="75">
        <f>G28+G22</f>
        <v>0</v>
      </c>
      <c r="I29" s="75">
        <f>I28+I22</f>
        <v>0</v>
      </c>
      <c r="K29" s="75">
        <f>K28+K22</f>
        <v>0</v>
      </c>
      <c r="M29" s="75">
        <f>M28+M22</f>
        <v>0</v>
      </c>
    </row>
    <row r="30" spans="2:13" ht="16.5" thickBot="1" x14ac:dyDescent="0.3">
      <c r="G30" s="105">
        <f>G29+G17</f>
        <v>0</v>
      </c>
      <c r="I30" s="105">
        <f>I29+I17</f>
        <v>0</v>
      </c>
      <c r="K30" s="105">
        <f>K29+K17</f>
        <v>0</v>
      </c>
      <c r="M30" s="105">
        <f>M29+M17</f>
        <v>0</v>
      </c>
    </row>
    <row r="31" spans="2:13" ht="16.5" thickTop="1" x14ac:dyDescent="0.25"/>
    <row r="33" spans="1:17" s="33" customFormat="1" ht="19.5" x14ac:dyDescent="0.25">
      <c r="A33" s="60" t="s">
        <v>409</v>
      </c>
      <c r="B33" s="1002" t="s">
        <v>977</v>
      </c>
      <c r="C33" s="1002"/>
      <c r="D33" s="1002"/>
      <c r="E33" s="1002"/>
      <c r="F33" s="1002"/>
      <c r="G33" s="1002"/>
      <c r="H33" s="1002"/>
      <c r="I33" s="1002"/>
      <c r="J33" s="1002"/>
      <c r="K33" s="1002"/>
      <c r="L33" s="1002"/>
      <c r="M33" s="1002"/>
      <c r="N33" s="1002"/>
      <c r="P33" s="107"/>
      <c r="Q33" s="107"/>
    </row>
    <row r="34" spans="1:17" s="33" customFormat="1" ht="19.5" x14ac:dyDescent="0.25">
      <c r="A34" s="60"/>
      <c r="B34" s="1002"/>
      <c r="C34" s="1002"/>
      <c r="D34" s="1002"/>
      <c r="E34" s="1002"/>
      <c r="F34" s="1002"/>
      <c r="G34" s="1002"/>
      <c r="H34" s="1002"/>
      <c r="I34" s="1002"/>
      <c r="J34" s="1002"/>
      <c r="K34" s="1002"/>
      <c r="L34" s="1002"/>
      <c r="M34" s="1002"/>
      <c r="N34" s="1002"/>
      <c r="P34" s="107"/>
      <c r="Q34" s="107"/>
    </row>
    <row r="35" spans="1:17" s="33" customFormat="1" ht="19.5" x14ac:dyDescent="0.25">
      <c r="A35" s="60"/>
      <c r="B35" s="1003" t="s">
        <v>1080</v>
      </c>
      <c r="C35" s="1003"/>
      <c r="D35" s="1003"/>
      <c r="E35" s="1003"/>
      <c r="F35" s="1003"/>
      <c r="G35" s="1003"/>
      <c r="H35" s="1003"/>
      <c r="I35" s="1003"/>
      <c r="J35" s="1003"/>
      <c r="K35" s="1003"/>
      <c r="L35" s="1003"/>
      <c r="M35" s="1003"/>
      <c r="N35" s="1003"/>
      <c r="P35" s="107"/>
      <c r="Q35" s="107"/>
    </row>
    <row r="36" spans="1:17" s="33" customFormat="1" ht="19.5" x14ac:dyDescent="0.25">
      <c r="A36" s="60"/>
      <c r="B36" s="1003"/>
      <c r="C36" s="1003"/>
      <c r="D36" s="1003"/>
      <c r="E36" s="1003"/>
      <c r="F36" s="1003"/>
      <c r="G36" s="1003"/>
      <c r="H36" s="1003"/>
      <c r="I36" s="1003"/>
      <c r="J36" s="1003"/>
      <c r="K36" s="1003"/>
      <c r="L36" s="1003"/>
      <c r="M36" s="1003"/>
      <c r="N36" s="1003"/>
      <c r="P36" s="107"/>
      <c r="Q36" s="107"/>
    </row>
    <row r="37" spans="1:17" s="33" customFormat="1" ht="19.5" x14ac:dyDescent="0.25">
      <c r="A37" s="60"/>
      <c r="B37" s="1003"/>
      <c r="C37" s="1003"/>
      <c r="D37" s="1003"/>
      <c r="E37" s="1003"/>
      <c r="F37" s="1003"/>
      <c r="G37" s="1003"/>
      <c r="H37" s="1003"/>
      <c r="I37" s="1003"/>
      <c r="J37" s="1003"/>
      <c r="K37" s="1003"/>
      <c r="L37" s="1003"/>
      <c r="M37" s="1003"/>
      <c r="N37" s="1003"/>
      <c r="P37" s="107"/>
      <c r="Q37" s="107"/>
    </row>
    <row r="38" spans="1:17" s="33" customFormat="1" ht="19.5" x14ac:dyDescent="0.25">
      <c r="A38" s="60"/>
      <c r="B38" s="1003"/>
      <c r="C38" s="1003"/>
      <c r="D38" s="1003"/>
      <c r="E38" s="1003"/>
      <c r="F38" s="1003"/>
      <c r="G38" s="1003"/>
      <c r="H38" s="1003"/>
      <c r="I38" s="1003"/>
      <c r="J38" s="1003"/>
      <c r="K38" s="1003"/>
      <c r="L38" s="1003"/>
      <c r="M38" s="1003"/>
      <c r="N38" s="1003"/>
      <c r="P38" s="107"/>
      <c r="Q38" s="107"/>
    </row>
    <row r="39" spans="1:17" s="33" customFormat="1" ht="19.5" x14ac:dyDescent="0.25">
      <c r="A39" s="60"/>
      <c r="B39" s="1003"/>
      <c r="C39" s="1003"/>
      <c r="D39" s="1003"/>
      <c r="E39" s="1003"/>
      <c r="F39" s="1003"/>
      <c r="G39" s="1003"/>
      <c r="H39" s="1003"/>
      <c r="I39" s="1003"/>
      <c r="J39" s="1003"/>
      <c r="K39" s="1003"/>
      <c r="L39" s="1003"/>
      <c r="M39" s="1003"/>
      <c r="N39" s="1003"/>
      <c r="P39" s="107"/>
      <c r="Q39" s="107"/>
    </row>
    <row r="40" spans="1:17" x14ac:dyDescent="0.25">
      <c r="K40" s="27"/>
    </row>
    <row r="42" spans="1:17" x14ac:dyDescent="0.25">
      <c r="A42" s="948" t="s">
        <v>929</v>
      </c>
      <c r="B42" s="948"/>
      <c r="C42" s="948"/>
      <c r="D42" s="948"/>
      <c r="E42" s="948"/>
      <c r="F42" s="948"/>
      <c r="G42" s="948"/>
      <c r="H42" s="948"/>
      <c r="I42" s="948"/>
      <c r="J42" s="948"/>
      <c r="K42" s="948"/>
      <c r="L42" s="948"/>
      <c r="M42" s="948"/>
      <c r="N42" s="948"/>
    </row>
  </sheetData>
  <mergeCells count="13">
    <mergeCell ref="A42:N42"/>
    <mergeCell ref="B33:N34"/>
    <mergeCell ref="B35:N39"/>
    <mergeCell ref="A1:N1"/>
    <mergeCell ref="A2:N2"/>
    <mergeCell ref="A3:N3"/>
    <mergeCell ref="G5:K5"/>
    <mergeCell ref="B8:D8"/>
    <mergeCell ref="B9:D9"/>
    <mergeCell ref="B13:D13"/>
    <mergeCell ref="B18:D18"/>
    <mergeCell ref="B19:D19"/>
    <mergeCell ref="B24:D24"/>
  </mergeCells>
  <pageMargins left="0.39370078740157483" right="1.24" top="0.39370078740157483" bottom="0.39370078740157483" header="0.31496062992125984" footer="0.31496062992125984"/>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rightToLeft="1" view="pageBreakPreview" zoomScale="98" zoomScaleSheetLayoutView="98" workbookViewId="0"/>
  </sheetViews>
  <sheetFormatPr defaultRowHeight="15.75" x14ac:dyDescent="0.25"/>
  <cols>
    <col min="1" max="1" width="5.28515625" style="59" bestFit="1" customWidth="1"/>
    <col min="2" max="2" width="7.140625" style="36" customWidth="1"/>
    <col min="3" max="3" width="0.85546875" style="36" customWidth="1"/>
    <col min="4" max="4" width="14.85546875" style="36" customWidth="1"/>
    <col min="5" max="5" width="0.85546875" style="36" customWidth="1"/>
    <col min="6" max="6" width="11.7109375" style="36" customWidth="1"/>
    <col min="7" max="7" width="0.85546875" style="36" customWidth="1"/>
    <col min="8" max="8" width="11.7109375" style="36" customWidth="1"/>
    <col min="9" max="9" width="0.85546875" style="36" customWidth="1"/>
    <col min="10" max="10" width="11.7109375" style="36" customWidth="1"/>
    <col min="11" max="11" width="0.85546875" style="36" customWidth="1"/>
    <col min="12" max="12" width="10.42578125" style="36" customWidth="1"/>
    <col min="13" max="13" width="0.85546875" style="36" customWidth="1"/>
    <col min="14" max="14" width="9.28515625" style="36" customWidth="1"/>
    <col min="15" max="15" width="0.85546875" style="36" customWidth="1"/>
    <col min="16" max="16" width="11.7109375" style="36" customWidth="1"/>
    <col min="17" max="17" width="1.85546875" style="36" customWidth="1"/>
    <col min="18" max="18" width="11.7109375" style="35" customWidth="1"/>
    <col min="19" max="19" width="15.140625" style="35" bestFit="1" customWidth="1"/>
    <col min="20" max="20" width="5" style="36" customWidth="1"/>
    <col min="21" max="21" width="10.28515625" style="36" bestFit="1" customWidth="1"/>
    <col min="22" max="22" width="5" style="36" customWidth="1"/>
    <col min="23" max="23" width="10.28515625" style="36" bestFit="1" customWidth="1"/>
    <col min="24" max="26" width="9" style="36"/>
    <col min="27" max="27" width="10.28515625" style="36" bestFit="1" customWidth="1"/>
    <col min="28" max="256" width="9" style="36"/>
    <col min="257" max="257" width="3.7109375" style="36" customWidth="1"/>
    <col min="258" max="258" width="4.85546875" style="36" customWidth="1"/>
    <col min="259" max="259" width="5.28515625" style="36" customWidth="1"/>
    <col min="260" max="260" width="31.140625" style="36" customWidth="1"/>
    <col min="261" max="261" width="7.7109375" style="36" customWidth="1"/>
    <col min="262" max="262" width="2.28515625" style="36" customWidth="1"/>
    <col min="263" max="263" width="11.7109375" style="36" customWidth="1"/>
    <col min="264" max="264" width="2.42578125" style="36" customWidth="1"/>
    <col min="265" max="265" width="11.7109375" style="36" customWidth="1"/>
    <col min="266" max="266" width="2.28515625" style="36" customWidth="1"/>
    <col min="267" max="267" width="10.85546875" style="36" customWidth="1"/>
    <col min="268" max="268" width="2.28515625" style="36" customWidth="1"/>
    <col min="269" max="269" width="11.140625" style="36" customWidth="1"/>
    <col min="270" max="270" width="1.85546875" style="36" customWidth="1"/>
    <col min="271" max="271" width="11" style="36" customWidth="1"/>
    <col min="272" max="272" width="0.85546875" style="36" customWidth="1"/>
    <col min="273" max="273" width="1.85546875" style="36" customWidth="1"/>
    <col min="274" max="274" width="11.85546875" style="36" bestFit="1" customWidth="1"/>
    <col min="275" max="275" width="15.140625" style="36" bestFit="1" customWidth="1"/>
    <col min="276" max="276" width="5" style="36" customWidth="1"/>
    <col min="277" max="277" width="10.28515625" style="36" bestFit="1" customWidth="1"/>
    <col min="278" max="278" width="5" style="36" customWidth="1"/>
    <col min="279" max="279" width="10.28515625" style="36" bestFit="1" customWidth="1"/>
    <col min="280" max="282" width="9" style="36"/>
    <col min="283" max="283" width="10.28515625" style="36" bestFit="1" customWidth="1"/>
    <col min="284" max="512" width="9" style="36"/>
    <col min="513" max="513" width="3.7109375" style="36" customWidth="1"/>
    <col min="514" max="514" width="4.85546875" style="36" customWidth="1"/>
    <col min="515" max="515" width="5.28515625" style="36" customWidth="1"/>
    <col min="516" max="516" width="31.140625" style="36" customWidth="1"/>
    <col min="517" max="517" width="7.7109375" style="36" customWidth="1"/>
    <col min="518" max="518" width="2.28515625" style="36" customWidth="1"/>
    <col min="519" max="519" width="11.7109375" style="36" customWidth="1"/>
    <col min="520" max="520" width="2.42578125" style="36" customWidth="1"/>
    <col min="521" max="521" width="11.7109375" style="36" customWidth="1"/>
    <col min="522" max="522" width="2.28515625" style="36" customWidth="1"/>
    <col min="523" max="523" width="10.85546875" style="36" customWidth="1"/>
    <col min="524" max="524" width="2.28515625" style="36" customWidth="1"/>
    <col min="525" max="525" width="11.140625" style="36" customWidth="1"/>
    <col min="526" max="526" width="1.85546875" style="36" customWidth="1"/>
    <col min="527" max="527" width="11" style="36" customWidth="1"/>
    <col min="528" max="528" width="0.85546875" style="36" customWidth="1"/>
    <col min="529" max="529" width="1.85546875" style="36" customWidth="1"/>
    <col min="530" max="530" width="11.85546875" style="36" bestFit="1" customWidth="1"/>
    <col min="531" max="531" width="15.140625" style="36" bestFit="1" customWidth="1"/>
    <col min="532" max="532" width="5" style="36" customWidth="1"/>
    <col min="533" max="533" width="10.28515625" style="36" bestFit="1" customWidth="1"/>
    <col min="534" max="534" width="5" style="36" customWidth="1"/>
    <col min="535" max="535" width="10.28515625" style="36" bestFit="1" customWidth="1"/>
    <col min="536" max="538" width="9" style="36"/>
    <col min="539" max="539" width="10.28515625" style="36" bestFit="1" customWidth="1"/>
    <col min="540" max="768" width="9" style="36"/>
    <col min="769" max="769" width="3.7109375" style="36" customWidth="1"/>
    <col min="770" max="770" width="4.85546875" style="36" customWidth="1"/>
    <col min="771" max="771" width="5.28515625" style="36" customWidth="1"/>
    <col min="772" max="772" width="31.140625" style="36" customWidth="1"/>
    <col min="773" max="773" width="7.7109375" style="36" customWidth="1"/>
    <col min="774" max="774" width="2.28515625" style="36" customWidth="1"/>
    <col min="775" max="775" width="11.7109375" style="36" customWidth="1"/>
    <col min="776" max="776" width="2.42578125" style="36" customWidth="1"/>
    <col min="777" max="777" width="11.7109375" style="36" customWidth="1"/>
    <col min="778" max="778" width="2.28515625" style="36" customWidth="1"/>
    <col min="779" max="779" width="10.85546875" style="36" customWidth="1"/>
    <col min="780" max="780" width="2.28515625" style="36" customWidth="1"/>
    <col min="781" max="781" width="11.140625" style="36" customWidth="1"/>
    <col min="782" max="782" width="1.85546875" style="36" customWidth="1"/>
    <col min="783" max="783" width="11" style="36" customWidth="1"/>
    <col min="784" max="784" width="0.85546875" style="36" customWidth="1"/>
    <col min="785" max="785" width="1.85546875" style="36" customWidth="1"/>
    <col min="786" max="786" width="11.85546875" style="36" bestFit="1" customWidth="1"/>
    <col min="787" max="787" width="15.140625" style="36" bestFit="1" customWidth="1"/>
    <col min="788" max="788" width="5" style="36" customWidth="1"/>
    <col min="789" max="789" width="10.28515625" style="36" bestFit="1" customWidth="1"/>
    <col min="790" max="790" width="5" style="36" customWidth="1"/>
    <col min="791" max="791" width="10.28515625" style="36" bestFit="1" customWidth="1"/>
    <col min="792" max="794" width="9" style="36"/>
    <col min="795" max="795" width="10.28515625" style="36" bestFit="1" customWidth="1"/>
    <col min="796" max="1024" width="9" style="36"/>
    <col min="1025" max="1025" width="3.7109375" style="36" customWidth="1"/>
    <col min="1026" max="1026" width="4.85546875" style="36" customWidth="1"/>
    <col min="1027" max="1027" width="5.28515625" style="36" customWidth="1"/>
    <col min="1028" max="1028" width="31.140625" style="36" customWidth="1"/>
    <col min="1029" max="1029" width="7.7109375" style="36" customWidth="1"/>
    <col min="1030" max="1030" width="2.28515625" style="36" customWidth="1"/>
    <col min="1031" max="1031" width="11.7109375" style="36" customWidth="1"/>
    <col min="1032" max="1032" width="2.42578125" style="36" customWidth="1"/>
    <col min="1033" max="1033" width="11.7109375" style="36" customWidth="1"/>
    <col min="1034" max="1034" width="2.28515625" style="36" customWidth="1"/>
    <col min="1035" max="1035" width="10.85546875" style="36" customWidth="1"/>
    <col min="1036" max="1036" width="2.28515625" style="36" customWidth="1"/>
    <col min="1037" max="1037" width="11.140625" style="36" customWidth="1"/>
    <col min="1038" max="1038" width="1.85546875" style="36" customWidth="1"/>
    <col min="1039" max="1039" width="11" style="36" customWidth="1"/>
    <col min="1040" max="1040" width="0.85546875" style="36" customWidth="1"/>
    <col min="1041" max="1041" width="1.85546875" style="36" customWidth="1"/>
    <col min="1042" max="1042" width="11.85546875" style="36" bestFit="1" customWidth="1"/>
    <col min="1043" max="1043" width="15.140625" style="36" bestFit="1" customWidth="1"/>
    <col min="1044" max="1044" width="5" style="36" customWidth="1"/>
    <col min="1045" max="1045" width="10.28515625" style="36" bestFit="1" customWidth="1"/>
    <col min="1046" max="1046" width="5" style="36" customWidth="1"/>
    <col min="1047" max="1047" width="10.28515625" style="36" bestFit="1" customWidth="1"/>
    <col min="1048" max="1050" width="9" style="36"/>
    <col min="1051" max="1051" width="10.28515625" style="36" bestFit="1" customWidth="1"/>
    <col min="1052" max="1280" width="9" style="36"/>
    <col min="1281" max="1281" width="3.7109375" style="36" customWidth="1"/>
    <col min="1282" max="1282" width="4.85546875" style="36" customWidth="1"/>
    <col min="1283" max="1283" width="5.28515625" style="36" customWidth="1"/>
    <col min="1284" max="1284" width="31.140625" style="36" customWidth="1"/>
    <col min="1285" max="1285" width="7.7109375" style="36" customWidth="1"/>
    <col min="1286" max="1286" width="2.28515625" style="36" customWidth="1"/>
    <col min="1287" max="1287" width="11.7109375" style="36" customWidth="1"/>
    <col min="1288" max="1288" width="2.42578125" style="36" customWidth="1"/>
    <col min="1289" max="1289" width="11.7109375" style="36" customWidth="1"/>
    <col min="1290" max="1290" width="2.28515625" style="36" customWidth="1"/>
    <col min="1291" max="1291" width="10.85546875" style="36" customWidth="1"/>
    <col min="1292" max="1292" width="2.28515625" style="36" customWidth="1"/>
    <col min="1293" max="1293" width="11.140625" style="36" customWidth="1"/>
    <col min="1294" max="1294" width="1.85546875" style="36" customWidth="1"/>
    <col min="1295" max="1295" width="11" style="36" customWidth="1"/>
    <col min="1296" max="1296" width="0.85546875" style="36" customWidth="1"/>
    <col min="1297" max="1297" width="1.85546875" style="36" customWidth="1"/>
    <col min="1298" max="1298" width="11.85546875" style="36" bestFit="1" customWidth="1"/>
    <col min="1299" max="1299" width="15.140625" style="36" bestFit="1" customWidth="1"/>
    <col min="1300" max="1300" width="5" style="36" customWidth="1"/>
    <col min="1301" max="1301" width="10.28515625" style="36" bestFit="1" customWidth="1"/>
    <col min="1302" max="1302" width="5" style="36" customWidth="1"/>
    <col min="1303" max="1303" width="10.28515625" style="36" bestFit="1" customWidth="1"/>
    <col min="1304" max="1306" width="9" style="36"/>
    <col min="1307" max="1307" width="10.28515625" style="36" bestFit="1" customWidth="1"/>
    <col min="1308" max="1536" width="9" style="36"/>
    <col min="1537" max="1537" width="3.7109375" style="36" customWidth="1"/>
    <col min="1538" max="1538" width="4.85546875" style="36" customWidth="1"/>
    <col min="1539" max="1539" width="5.28515625" style="36" customWidth="1"/>
    <col min="1540" max="1540" width="31.140625" style="36" customWidth="1"/>
    <col min="1541" max="1541" width="7.7109375" style="36" customWidth="1"/>
    <col min="1542" max="1542" width="2.28515625" style="36" customWidth="1"/>
    <col min="1543" max="1543" width="11.7109375" style="36" customWidth="1"/>
    <col min="1544" max="1544" width="2.42578125" style="36" customWidth="1"/>
    <col min="1545" max="1545" width="11.7109375" style="36" customWidth="1"/>
    <col min="1546" max="1546" width="2.28515625" style="36" customWidth="1"/>
    <col min="1547" max="1547" width="10.85546875" style="36" customWidth="1"/>
    <col min="1548" max="1548" width="2.28515625" style="36" customWidth="1"/>
    <col min="1549" max="1549" width="11.140625" style="36" customWidth="1"/>
    <col min="1550" max="1550" width="1.85546875" style="36" customWidth="1"/>
    <col min="1551" max="1551" width="11" style="36" customWidth="1"/>
    <col min="1552" max="1552" width="0.85546875" style="36" customWidth="1"/>
    <col min="1553" max="1553" width="1.85546875" style="36" customWidth="1"/>
    <col min="1554" max="1554" width="11.85546875" style="36" bestFit="1" customWidth="1"/>
    <col min="1555" max="1555" width="15.140625" style="36" bestFit="1" customWidth="1"/>
    <col min="1556" max="1556" width="5" style="36" customWidth="1"/>
    <col min="1557" max="1557" width="10.28515625" style="36" bestFit="1" customWidth="1"/>
    <col min="1558" max="1558" width="5" style="36" customWidth="1"/>
    <col min="1559" max="1559" width="10.28515625" style="36" bestFit="1" customWidth="1"/>
    <col min="1560" max="1562" width="9" style="36"/>
    <col min="1563" max="1563" width="10.28515625" style="36" bestFit="1" customWidth="1"/>
    <col min="1564" max="1792" width="9" style="36"/>
    <col min="1793" max="1793" width="3.7109375" style="36" customWidth="1"/>
    <col min="1794" max="1794" width="4.85546875" style="36" customWidth="1"/>
    <col min="1795" max="1795" width="5.28515625" style="36" customWidth="1"/>
    <col min="1796" max="1796" width="31.140625" style="36" customWidth="1"/>
    <col min="1797" max="1797" width="7.7109375" style="36" customWidth="1"/>
    <col min="1798" max="1798" width="2.28515625" style="36" customWidth="1"/>
    <col min="1799" max="1799" width="11.7109375" style="36" customWidth="1"/>
    <col min="1800" max="1800" width="2.42578125" style="36" customWidth="1"/>
    <col min="1801" max="1801" width="11.7109375" style="36" customWidth="1"/>
    <col min="1802" max="1802" width="2.28515625" style="36" customWidth="1"/>
    <col min="1803" max="1803" width="10.85546875" style="36" customWidth="1"/>
    <col min="1804" max="1804" width="2.28515625" style="36" customWidth="1"/>
    <col min="1805" max="1805" width="11.140625" style="36" customWidth="1"/>
    <col min="1806" max="1806" width="1.85546875" style="36" customWidth="1"/>
    <col min="1807" max="1807" width="11" style="36" customWidth="1"/>
    <col min="1808" max="1808" width="0.85546875" style="36" customWidth="1"/>
    <col min="1809" max="1809" width="1.85546875" style="36" customWidth="1"/>
    <col min="1810" max="1810" width="11.85546875" style="36" bestFit="1" customWidth="1"/>
    <col min="1811" max="1811" width="15.140625" style="36" bestFit="1" customWidth="1"/>
    <col min="1812" max="1812" width="5" style="36" customWidth="1"/>
    <col min="1813" max="1813" width="10.28515625" style="36" bestFit="1" customWidth="1"/>
    <col min="1814" max="1814" width="5" style="36" customWidth="1"/>
    <col min="1815" max="1815" width="10.28515625" style="36" bestFit="1" customWidth="1"/>
    <col min="1816" max="1818" width="9" style="36"/>
    <col min="1819" max="1819" width="10.28515625" style="36" bestFit="1" customWidth="1"/>
    <col min="1820" max="2048" width="9" style="36"/>
    <col min="2049" max="2049" width="3.7109375" style="36" customWidth="1"/>
    <col min="2050" max="2050" width="4.85546875" style="36" customWidth="1"/>
    <col min="2051" max="2051" width="5.28515625" style="36" customWidth="1"/>
    <col min="2052" max="2052" width="31.140625" style="36" customWidth="1"/>
    <col min="2053" max="2053" width="7.7109375" style="36" customWidth="1"/>
    <col min="2054" max="2054" width="2.28515625" style="36" customWidth="1"/>
    <col min="2055" max="2055" width="11.7109375" style="36" customWidth="1"/>
    <col min="2056" max="2056" width="2.42578125" style="36" customWidth="1"/>
    <col min="2057" max="2057" width="11.7109375" style="36" customWidth="1"/>
    <col min="2058" max="2058" width="2.28515625" style="36" customWidth="1"/>
    <col min="2059" max="2059" width="10.85546875" style="36" customWidth="1"/>
    <col min="2060" max="2060" width="2.28515625" style="36" customWidth="1"/>
    <col min="2061" max="2061" width="11.140625" style="36" customWidth="1"/>
    <col min="2062" max="2062" width="1.85546875" style="36" customWidth="1"/>
    <col min="2063" max="2063" width="11" style="36" customWidth="1"/>
    <col min="2064" max="2064" width="0.85546875" style="36" customWidth="1"/>
    <col min="2065" max="2065" width="1.85546875" style="36" customWidth="1"/>
    <col min="2066" max="2066" width="11.85546875" style="36" bestFit="1" customWidth="1"/>
    <col min="2067" max="2067" width="15.140625" style="36" bestFit="1" customWidth="1"/>
    <col min="2068" max="2068" width="5" style="36" customWidth="1"/>
    <col min="2069" max="2069" width="10.28515625" style="36" bestFit="1" customWidth="1"/>
    <col min="2070" max="2070" width="5" style="36" customWidth="1"/>
    <col min="2071" max="2071" width="10.28515625" style="36" bestFit="1" customWidth="1"/>
    <col min="2072" max="2074" width="9" style="36"/>
    <col min="2075" max="2075" width="10.28515625" style="36" bestFit="1" customWidth="1"/>
    <col min="2076" max="2304" width="9" style="36"/>
    <col min="2305" max="2305" width="3.7109375" style="36" customWidth="1"/>
    <col min="2306" max="2306" width="4.85546875" style="36" customWidth="1"/>
    <col min="2307" max="2307" width="5.28515625" style="36" customWidth="1"/>
    <col min="2308" max="2308" width="31.140625" style="36" customWidth="1"/>
    <col min="2309" max="2309" width="7.7109375" style="36" customWidth="1"/>
    <col min="2310" max="2310" width="2.28515625" style="36" customWidth="1"/>
    <col min="2311" max="2311" width="11.7109375" style="36" customWidth="1"/>
    <col min="2312" max="2312" width="2.42578125" style="36" customWidth="1"/>
    <col min="2313" max="2313" width="11.7109375" style="36" customWidth="1"/>
    <col min="2314" max="2314" width="2.28515625" style="36" customWidth="1"/>
    <col min="2315" max="2315" width="10.85546875" style="36" customWidth="1"/>
    <col min="2316" max="2316" width="2.28515625" style="36" customWidth="1"/>
    <col min="2317" max="2317" width="11.140625" style="36" customWidth="1"/>
    <col min="2318" max="2318" width="1.85546875" style="36" customWidth="1"/>
    <col min="2319" max="2319" width="11" style="36" customWidth="1"/>
    <col min="2320" max="2320" width="0.85546875" style="36" customWidth="1"/>
    <col min="2321" max="2321" width="1.85546875" style="36" customWidth="1"/>
    <col min="2322" max="2322" width="11.85546875" style="36" bestFit="1" customWidth="1"/>
    <col min="2323" max="2323" width="15.140625" style="36" bestFit="1" customWidth="1"/>
    <col min="2324" max="2324" width="5" style="36" customWidth="1"/>
    <col min="2325" max="2325" width="10.28515625" style="36" bestFit="1" customWidth="1"/>
    <col min="2326" max="2326" width="5" style="36" customWidth="1"/>
    <col min="2327" max="2327" width="10.28515625" style="36" bestFit="1" customWidth="1"/>
    <col min="2328" max="2330" width="9" style="36"/>
    <col min="2331" max="2331" width="10.28515625" style="36" bestFit="1" customWidth="1"/>
    <col min="2332" max="2560" width="9" style="36"/>
    <col min="2561" max="2561" width="3.7109375" style="36" customWidth="1"/>
    <col min="2562" max="2562" width="4.85546875" style="36" customWidth="1"/>
    <col min="2563" max="2563" width="5.28515625" style="36" customWidth="1"/>
    <col min="2564" max="2564" width="31.140625" style="36" customWidth="1"/>
    <col min="2565" max="2565" width="7.7109375" style="36" customWidth="1"/>
    <col min="2566" max="2566" width="2.28515625" style="36" customWidth="1"/>
    <col min="2567" max="2567" width="11.7109375" style="36" customWidth="1"/>
    <col min="2568" max="2568" width="2.42578125" style="36" customWidth="1"/>
    <col min="2569" max="2569" width="11.7109375" style="36" customWidth="1"/>
    <col min="2570" max="2570" width="2.28515625" style="36" customWidth="1"/>
    <col min="2571" max="2571" width="10.85546875" style="36" customWidth="1"/>
    <col min="2572" max="2572" width="2.28515625" style="36" customWidth="1"/>
    <col min="2573" max="2573" width="11.140625" style="36" customWidth="1"/>
    <col min="2574" max="2574" width="1.85546875" style="36" customWidth="1"/>
    <col min="2575" max="2575" width="11" style="36" customWidth="1"/>
    <col min="2576" max="2576" width="0.85546875" style="36" customWidth="1"/>
    <col min="2577" max="2577" width="1.85546875" style="36" customWidth="1"/>
    <col min="2578" max="2578" width="11.85546875" style="36" bestFit="1" customWidth="1"/>
    <col min="2579" max="2579" width="15.140625" style="36" bestFit="1" customWidth="1"/>
    <col min="2580" max="2580" width="5" style="36" customWidth="1"/>
    <col min="2581" max="2581" width="10.28515625" style="36" bestFit="1" customWidth="1"/>
    <col min="2582" max="2582" width="5" style="36" customWidth="1"/>
    <col min="2583" max="2583" width="10.28515625" style="36" bestFit="1" customWidth="1"/>
    <col min="2584" max="2586" width="9" style="36"/>
    <col min="2587" max="2587" width="10.28515625" style="36" bestFit="1" customWidth="1"/>
    <col min="2588" max="2816" width="9" style="36"/>
    <col min="2817" max="2817" width="3.7109375" style="36" customWidth="1"/>
    <col min="2818" max="2818" width="4.85546875" style="36" customWidth="1"/>
    <col min="2819" max="2819" width="5.28515625" style="36" customWidth="1"/>
    <col min="2820" max="2820" width="31.140625" style="36" customWidth="1"/>
    <col min="2821" max="2821" width="7.7109375" style="36" customWidth="1"/>
    <col min="2822" max="2822" width="2.28515625" style="36" customWidth="1"/>
    <col min="2823" max="2823" width="11.7109375" style="36" customWidth="1"/>
    <col min="2824" max="2824" width="2.42578125" style="36" customWidth="1"/>
    <col min="2825" max="2825" width="11.7109375" style="36" customWidth="1"/>
    <col min="2826" max="2826" width="2.28515625" style="36" customWidth="1"/>
    <col min="2827" max="2827" width="10.85546875" style="36" customWidth="1"/>
    <col min="2828" max="2828" width="2.28515625" style="36" customWidth="1"/>
    <col min="2829" max="2829" width="11.140625" style="36" customWidth="1"/>
    <col min="2830" max="2830" width="1.85546875" style="36" customWidth="1"/>
    <col min="2831" max="2831" width="11" style="36" customWidth="1"/>
    <col min="2832" max="2832" width="0.85546875" style="36" customWidth="1"/>
    <col min="2833" max="2833" width="1.85546875" style="36" customWidth="1"/>
    <col min="2834" max="2834" width="11.85546875" style="36" bestFit="1" customWidth="1"/>
    <col min="2835" max="2835" width="15.140625" style="36" bestFit="1" customWidth="1"/>
    <col min="2836" max="2836" width="5" style="36" customWidth="1"/>
    <col min="2837" max="2837" width="10.28515625" style="36" bestFit="1" customWidth="1"/>
    <col min="2838" max="2838" width="5" style="36" customWidth="1"/>
    <col min="2839" max="2839" width="10.28515625" style="36" bestFit="1" customWidth="1"/>
    <col min="2840" max="2842" width="9" style="36"/>
    <col min="2843" max="2843" width="10.28515625" style="36" bestFit="1" customWidth="1"/>
    <col min="2844" max="3072" width="9" style="36"/>
    <col min="3073" max="3073" width="3.7109375" style="36" customWidth="1"/>
    <col min="3074" max="3074" width="4.85546875" style="36" customWidth="1"/>
    <col min="3075" max="3075" width="5.28515625" style="36" customWidth="1"/>
    <col min="3076" max="3076" width="31.140625" style="36" customWidth="1"/>
    <col min="3077" max="3077" width="7.7109375" style="36" customWidth="1"/>
    <col min="3078" max="3078" width="2.28515625" style="36" customWidth="1"/>
    <col min="3079" max="3079" width="11.7109375" style="36" customWidth="1"/>
    <col min="3080" max="3080" width="2.42578125" style="36" customWidth="1"/>
    <col min="3081" max="3081" width="11.7109375" style="36" customWidth="1"/>
    <col min="3082" max="3082" width="2.28515625" style="36" customWidth="1"/>
    <col min="3083" max="3083" width="10.85546875" style="36" customWidth="1"/>
    <col min="3084" max="3084" width="2.28515625" style="36" customWidth="1"/>
    <col min="3085" max="3085" width="11.140625" style="36" customWidth="1"/>
    <col min="3086" max="3086" width="1.85546875" style="36" customWidth="1"/>
    <col min="3087" max="3087" width="11" style="36" customWidth="1"/>
    <col min="3088" max="3088" width="0.85546875" style="36" customWidth="1"/>
    <col min="3089" max="3089" width="1.85546875" style="36" customWidth="1"/>
    <col min="3090" max="3090" width="11.85546875" style="36" bestFit="1" customWidth="1"/>
    <col min="3091" max="3091" width="15.140625" style="36" bestFit="1" customWidth="1"/>
    <col min="3092" max="3092" width="5" style="36" customWidth="1"/>
    <col min="3093" max="3093" width="10.28515625" style="36" bestFit="1" customWidth="1"/>
    <col min="3094" max="3094" width="5" style="36" customWidth="1"/>
    <col min="3095" max="3095" width="10.28515625" style="36" bestFit="1" customWidth="1"/>
    <col min="3096" max="3098" width="9" style="36"/>
    <col min="3099" max="3099" width="10.28515625" style="36" bestFit="1" customWidth="1"/>
    <col min="3100" max="3328" width="9" style="36"/>
    <col min="3329" max="3329" width="3.7109375" style="36" customWidth="1"/>
    <col min="3330" max="3330" width="4.85546875" style="36" customWidth="1"/>
    <col min="3331" max="3331" width="5.28515625" style="36" customWidth="1"/>
    <col min="3332" max="3332" width="31.140625" style="36" customWidth="1"/>
    <col min="3333" max="3333" width="7.7109375" style="36" customWidth="1"/>
    <col min="3334" max="3334" width="2.28515625" style="36" customWidth="1"/>
    <col min="3335" max="3335" width="11.7109375" style="36" customWidth="1"/>
    <col min="3336" max="3336" width="2.42578125" style="36" customWidth="1"/>
    <col min="3337" max="3337" width="11.7109375" style="36" customWidth="1"/>
    <col min="3338" max="3338" width="2.28515625" style="36" customWidth="1"/>
    <col min="3339" max="3339" width="10.85546875" style="36" customWidth="1"/>
    <col min="3340" max="3340" width="2.28515625" style="36" customWidth="1"/>
    <col min="3341" max="3341" width="11.140625" style="36" customWidth="1"/>
    <col min="3342" max="3342" width="1.85546875" style="36" customWidth="1"/>
    <col min="3343" max="3343" width="11" style="36" customWidth="1"/>
    <col min="3344" max="3344" width="0.85546875" style="36" customWidth="1"/>
    <col min="3345" max="3345" width="1.85546875" style="36" customWidth="1"/>
    <col min="3346" max="3346" width="11.85546875" style="36" bestFit="1" customWidth="1"/>
    <col min="3347" max="3347" width="15.140625" style="36" bestFit="1" customWidth="1"/>
    <col min="3348" max="3348" width="5" style="36" customWidth="1"/>
    <col min="3349" max="3349" width="10.28515625" style="36" bestFit="1" customWidth="1"/>
    <col min="3350" max="3350" width="5" style="36" customWidth="1"/>
    <col min="3351" max="3351" width="10.28515625" style="36" bestFit="1" customWidth="1"/>
    <col min="3352" max="3354" width="9" style="36"/>
    <col min="3355" max="3355" width="10.28515625" style="36" bestFit="1" customWidth="1"/>
    <col min="3356" max="3584" width="9" style="36"/>
    <col min="3585" max="3585" width="3.7109375" style="36" customWidth="1"/>
    <col min="3586" max="3586" width="4.85546875" style="36" customWidth="1"/>
    <col min="3587" max="3587" width="5.28515625" style="36" customWidth="1"/>
    <col min="3588" max="3588" width="31.140625" style="36" customWidth="1"/>
    <col min="3589" max="3589" width="7.7109375" style="36" customWidth="1"/>
    <col min="3590" max="3590" width="2.28515625" style="36" customWidth="1"/>
    <col min="3591" max="3591" width="11.7109375" style="36" customWidth="1"/>
    <col min="3592" max="3592" width="2.42578125" style="36" customWidth="1"/>
    <col min="3593" max="3593" width="11.7109375" style="36" customWidth="1"/>
    <col min="3594" max="3594" width="2.28515625" style="36" customWidth="1"/>
    <col min="3595" max="3595" width="10.85546875" style="36" customWidth="1"/>
    <col min="3596" max="3596" width="2.28515625" style="36" customWidth="1"/>
    <col min="3597" max="3597" width="11.140625" style="36" customWidth="1"/>
    <col min="3598" max="3598" width="1.85546875" style="36" customWidth="1"/>
    <col min="3599" max="3599" width="11" style="36" customWidth="1"/>
    <col min="3600" max="3600" width="0.85546875" style="36" customWidth="1"/>
    <col min="3601" max="3601" width="1.85546875" style="36" customWidth="1"/>
    <col min="3602" max="3602" width="11.85546875" style="36" bestFit="1" customWidth="1"/>
    <col min="3603" max="3603" width="15.140625" style="36" bestFit="1" customWidth="1"/>
    <col min="3604" max="3604" width="5" style="36" customWidth="1"/>
    <col min="3605" max="3605" width="10.28515625" style="36" bestFit="1" customWidth="1"/>
    <col min="3606" max="3606" width="5" style="36" customWidth="1"/>
    <col min="3607" max="3607" width="10.28515625" style="36" bestFit="1" customWidth="1"/>
    <col min="3608" max="3610" width="9" style="36"/>
    <col min="3611" max="3611" width="10.28515625" style="36" bestFit="1" customWidth="1"/>
    <col min="3612" max="3840" width="9" style="36"/>
    <col min="3841" max="3841" width="3.7109375" style="36" customWidth="1"/>
    <col min="3842" max="3842" width="4.85546875" style="36" customWidth="1"/>
    <col min="3843" max="3843" width="5.28515625" style="36" customWidth="1"/>
    <col min="3844" max="3844" width="31.140625" style="36" customWidth="1"/>
    <col min="3845" max="3845" width="7.7109375" style="36" customWidth="1"/>
    <col min="3846" max="3846" width="2.28515625" style="36" customWidth="1"/>
    <col min="3847" max="3847" width="11.7109375" style="36" customWidth="1"/>
    <col min="3848" max="3848" width="2.42578125" style="36" customWidth="1"/>
    <col min="3849" max="3849" width="11.7109375" style="36" customWidth="1"/>
    <col min="3850" max="3850" width="2.28515625" style="36" customWidth="1"/>
    <col min="3851" max="3851" width="10.85546875" style="36" customWidth="1"/>
    <col min="3852" max="3852" width="2.28515625" style="36" customWidth="1"/>
    <col min="3853" max="3853" width="11.140625" style="36" customWidth="1"/>
    <col min="3854" max="3854" width="1.85546875" style="36" customWidth="1"/>
    <col min="3855" max="3855" width="11" style="36" customWidth="1"/>
    <col min="3856" max="3856" width="0.85546875" style="36" customWidth="1"/>
    <col min="3857" max="3857" width="1.85546875" style="36" customWidth="1"/>
    <col min="3858" max="3858" width="11.85546875" style="36" bestFit="1" customWidth="1"/>
    <col min="3859" max="3859" width="15.140625" style="36" bestFit="1" customWidth="1"/>
    <col min="3860" max="3860" width="5" style="36" customWidth="1"/>
    <col min="3861" max="3861" width="10.28515625" style="36" bestFit="1" customWidth="1"/>
    <col min="3862" max="3862" width="5" style="36" customWidth="1"/>
    <col min="3863" max="3863" width="10.28515625" style="36" bestFit="1" customWidth="1"/>
    <col min="3864" max="3866" width="9" style="36"/>
    <col min="3867" max="3867" width="10.28515625" style="36" bestFit="1" customWidth="1"/>
    <col min="3868" max="4096" width="9" style="36"/>
    <col min="4097" max="4097" width="3.7109375" style="36" customWidth="1"/>
    <col min="4098" max="4098" width="4.85546875" style="36" customWidth="1"/>
    <col min="4099" max="4099" width="5.28515625" style="36" customWidth="1"/>
    <col min="4100" max="4100" width="31.140625" style="36" customWidth="1"/>
    <col min="4101" max="4101" width="7.7109375" style="36" customWidth="1"/>
    <col min="4102" max="4102" width="2.28515625" style="36" customWidth="1"/>
    <col min="4103" max="4103" width="11.7109375" style="36" customWidth="1"/>
    <col min="4104" max="4104" width="2.42578125" style="36" customWidth="1"/>
    <col min="4105" max="4105" width="11.7109375" style="36" customWidth="1"/>
    <col min="4106" max="4106" width="2.28515625" style="36" customWidth="1"/>
    <col min="4107" max="4107" width="10.85546875" style="36" customWidth="1"/>
    <col min="4108" max="4108" width="2.28515625" style="36" customWidth="1"/>
    <col min="4109" max="4109" width="11.140625" style="36" customWidth="1"/>
    <col min="4110" max="4110" width="1.85546875" style="36" customWidth="1"/>
    <col min="4111" max="4111" width="11" style="36" customWidth="1"/>
    <col min="4112" max="4112" width="0.85546875" style="36" customWidth="1"/>
    <col min="4113" max="4113" width="1.85546875" style="36" customWidth="1"/>
    <col min="4114" max="4114" width="11.85546875" style="36" bestFit="1" customWidth="1"/>
    <col min="4115" max="4115" width="15.140625" style="36" bestFit="1" customWidth="1"/>
    <col min="4116" max="4116" width="5" style="36" customWidth="1"/>
    <col min="4117" max="4117" width="10.28515625" style="36" bestFit="1" customWidth="1"/>
    <col min="4118" max="4118" width="5" style="36" customWidth="1"/>
    <col min="4119" max="4119" width="10.28515625" style="36" bestFit="1" customWidth="1"/>
    <col min="4120" max="4122" width="9" style="36"/>
    <col min="4123" max="4123" width="10.28515625" style="36" bestFit="1" customWidth="1"/>
    <col min="4124" max="4352" width="9" style="36"/>
    <col min="4353" max="4353" width="3.7109375" style="36" customWidth="1"/>
    <col min="4354" max="4354" width="4.85546875" style="36" customWidth="1"/>
    <col min="4355" max="4355" width="5.28515625" style="36" customWidth="1"/>
    <col min="4356" max="4356" width="31.140625" style="36" customWidth="1"/>
    <col min="4357" max="4357" width="7.7109375" style="36" customWidth="1"/>
    <col min="4358" max="4358" width="2.28515625" style="36" customWidth="1"/>
    <col min="4359" max="4359" width="11.7109375" style="36" customWidth="1"/>
    <col min="4360" max="4360" width="2.42578125" style="36" customWidth="1"/>
    <col min="4361" max="4361" width="11.7109375" style="36" customWidth="1"/>
    <col min="4362" max="4362" width="2.28515625" style="36" customWidth="1"/>
    <col min="4363" max="4363" width="10.85546875" style="36" customWidth="1"/>
    <col min="4364" max="4364" width="2.28515625" style="36" customWidth="1"/>
    <col min="4365" max="4365" width="11.140625" style="36" customWidth="1"/>
    <col min="4366" max="4366" width="1.85546875" style="36" customWidth="1"/>
    <col min="4367" max="4367" width="11" style="36" customWidth="1"/>
    <col min="4368" max="4368" width="0.85546875" style="36" customWidth="1"/>
    <col min="4369" max="4369" width="1.85546875" style="36" customWidth="1"/>
    <col min="4370" max="4370" width="11.85546875" style="36" bestFit="1" customWidth="1"/>
    <col min="4371" max="4371" width="15.140625" style="36" bestFit="1" customWidth="1"/>
    <col min="4372" max="4372" width="5" style="36" customWidth="1"/>
    <col min="4373" max="4373" width="10.28515625" style="36" bestFit="1" customWidth="1"/>
    <col min="4374" max="4374" width="5" style="36" customWidth="1"/>
    <col min="4375" max="4375" width="10.28515625" style="36" bestFit="1" customWidth="1"/>
    <col min="4376" max="4378" width="9" style="36"/>
    <col min="4379" max="4379" width="10.28515625" style="36" bestFit="1" customWidth="1"/>
    <col min="4380" max="4608" width="9" style="36"/>
    <col min="4609" max="4609" width="3.7109375" style="36" customWidth="1"/>
    <col min="4610" max="4610" width="4.85546875" style="36" customWidth="1"/>
    <col min="4611" max="4611" width="5.28515625" style="36" customWidth="1"/>
    <col min="4612" max="4612" width="31.140625" style="36" customWidth="1"/>
    <col min="4613" max="4613" width="7.7109375" style="36" customWidth="1"/>
    <col min="4614" max="4614" width="2.28515625" style="36" customWidth="1"/>
    <col min="4615" max="4615" width="11.7109375" style="36" customWidth="1"/>
    <col min="4616" max="4616" width="2.42578125" style="36" customWidth="1"/>
    <col min="4617" max="4617" width="11.7109375" style="36" customWidth="1"/>
    <col min="4618" max="4618" width="2.28515625" style="36" customWidth="1"/>
    <col min="4619" max="4619" width="10.85546875" style="36" customWidth="1"/>
    <col min="4620" max="4620" width="2.28515625" style="36" customWidth="1"/>
    <col min="4621" max="4621" width="11.140625" style="36" customWidth="1"/>
    <col min="4622" max="4622" width="1.85546875" style="36" customWidth="1"/>
    <col min="4623" max="4623" width="11" style="36" customWidth="1"/>
    <col min="4624" max="4624" width="0.85546875" style="36" customWidth="1"/>
    <col min="4625" max="4625" width="1.85546875" style="36" customWidth="1"/>
    <col min="4626" max="4626" width="11.85546875" style="36" bestFit="1" customWidth="1"/>
    <col min="4627" max="4627" width="15.140625" style="36" bestFit="1" customWidth="1"/>
    <col min="4628" max="4628" width="5" style="36" customWidth="1"/>
    <col min="4629" max="4629" width="10.28515625" style="36" bestFit="1" customWidth="1"/>
    <col min="4630" max="4630" width="5" style="36" customWidth="1"/>
    <col min="4631" max="4631" width="10.28515625" style="36" bestFit="1" customWidth="1"/>
    <col min="4632" max="4634" width="9" style="36"/>
    <col min="4635" max="4635" width="10.28515625" style="36" bestFit="1" customWidth="1"/>
    <col min="4636" max="4864" width="9" style="36"/>
    <col min="4865" max="4865" width="3.7109375" style="36" customWidth="1"/>
    <col min="4866" max="4866" width="4.85546875" style="36" customWidth="1"/>
    <col min="4867" max="4867" width="5.28515625" style="36" customWidth="1"/>
    <col min="4868" max="4868" width="31.140625" style="36" customWidth="1"/>
    <col min="4869" max="4869" width="7.7109375" style="36" customWidth="1"/>
    <col min="4870" max="4870" width="2.28515625" style="36" customWidth="1"/>
    <col min="4871" max="4871" width="11.7109375" style="36" customWidth="1"/>
    <col min="4872" max="4872" width="2.42578125" style="36" customWidth="1"/>
    <col min="4873" max="4873" width="11.7109375" style="36" customWidth="1"/>
    <col min="4874" max="4874" width="2.28515625" style="36" customWidth="1"/>
    <col min="4875" max="4875" width="10.85546875" style="36" customWidth="1"/>
    <col min="4876" max="4876" width="2.28515625" style="36" customWidth="1"/>
    <col min="4877" max="4877" width="11.140625" style="36" customWidth="1"/>
    <col min="4878" max="4878" width="1.85546875" style="36" customWidth="1"/>
    <col min="4879" max="4879" width="11" style="36" customWidth="1"/>
    <col min="4880" max="4880" width="0.85546875" style="36" customWidth="1"/>
    <col min="4881" max="4881" width="1.85546875" style="36" customWidth="1"/>
    <col min="4882" max="4882" width="11.85546875" style="36" bestFit="1" customWidth="1"/>
    <col min="4883" max="4883" width="15.140625" style="36" bestFit="1" customWidth="1"/>
    <col min="4884" max="4884" width="5" style="36" customWidth="1"/>
    <col min="4885" max="4885" width="10.28515625" style="36" bestFit="1" customWidth="1"/>
    <col min="4886" max="4886" width="5" style="36" customWidth="1"/>
    <col min="4887" max="4887" width="10.28515625" style="36" bestFit="1" customWidth="1"/>
    <col min="4888" max="4890" width="9" style="36"/>
    <col min="4891" max="4891" width="10.28515625" style="36" bestFit="1" customWidth="1"/>
    <col min="4892" max="5120" width="9" style="36"/>
    <col min="5121" max="5121" width="3.7109375" style="36" customWidth="1"/>
    <col min="5122" max="5122" width="4.85546875" style="36" customWidth="1"/>
    <col min="5123" max="5123" width="5.28515625" style="36" customWidth="1"/>
    <col min="5124" max="5124" width="31.140625" style="36" customWidth="1"/>
    <col min="5125" max="5125" width="7.7109375" style="36" customWidth="1"/>
    <col min="5126" max="5126" width="2.28515625" style="36" customWidth="1"/>
    <col min="5127" max="5127" width="11.7109375" style="36" customWidth="1"/>
    <col min="5128" max="5128" width="2.42578125" style="36" customWidth="1"/>
    <col min="5129" max="5129" width="11.7109375" style="36" customWidth="1"/>
    <col min="5130" max="5130" width="2.28515625" style="36" customWidth="1"/>
    <col min="5131" max="5131" width="10.85546875" style="36" customWidth="1"/>
    <col min="5132" max="5132" width="2.28515625" style="36" customWidth="1"/>
    <col min="5133" max="5133" width="11.140625" style="36" customWidth="1"/>
    <col min="5134" max="5134" width="1.85546875" style="36" customWidth="1"/>
    <col min="5135" max="5135" width="11" style="36" customWidth="1"/>
    <col min="5136" max="5136" width="0.85546875" style="36" customWidth="1"/>
    <col min="5137" max="5137" width="1.85546875" style="36" customWidth="1"/>
    <col min="5138" max="5138" width="11.85546875" style="36" bestFit="1" customWidth="1"/>
    <col min="5139" max="5139" width="15.140625" style="36" bestFit="1" customWidth="1"/>
    <col min="5140" max="5140" width="5" style="36" customWidth="1"/>
    <col min="5141" max="5141" width="10.28515625" style="36" bestFit="1" customWidth="1"/>
    <col min="5142" max="5142" width="5" style="36" customWidth="1"/>
    <col min="5143" max="5143" width="10.28515625" style="36" bestFit="1" customWidth="1"/>
    <col min="5144" max="5146" width="9" style="36"/>
    <col min="5147" max="5147" width="10.28515625" style="36" bestFit="1" customWidth="1"/>
    <col min="5148" max="5376" width="9" style="36"/>
    <col min="5377" max="5377" width="3.7109375" style="36" customWidth="1"/>
    <col min="5378" max="5378" width="4.85546875" style="36" customWidth="1"/>
    <col min="5379" max="5379" width="5.28515625" style="36" customWidth="1"/>
    <col min="5380" max="5380" width="31.140625" style="36" customWidth="1"/>
    <col min="5381" max="5381" width="7.7109375" style="36" customWidth="1"/>
    <col min="5382" max="5382" width="2.28515625" style="36" customWidth="1"/>
    <col min="5383" max="5383" width="11.7109375" style="36" customWidth="1"/>
    <col min="5384" max="5384" width="2.42578125" style="36" customWidth="1"/>
    <col min="5385" max="5385" width="11.7109375" style="36" customWidth="1"/>
    <col min="5386" max="5386" width="2.28515625" style="36" customWidth="1"/>
    <col min="5387" max="5387" width="10.85546875" style="36" customWidth="1"/>
    <col min="5388" max="5388" width="2.28515625" style="36" customWidth="1"/>
    <col min="5389" max="5389" width="11.140625" style="36" customWidth="1"/>
    <col min="5390" max="5390" width="1.85546875" style="36" customWidth="1"/>
    <col min="5391" max="5391" width="11" style="36" customWidth="1"/>
    <col min="5392" max="5392" width="0.85546875" style="36" customWidth="1"/>
    <col min="5393" max="5393" width="1.85546875" style="36" customWidth="1"/>
    <col min="5394" max="5394" width="11.85546875" style="36" bestFit="1" customWidth="1"/>
    <col min="5395" max="5395" width="15.140625" style="36" bestFit="1" customWidth="1"/>
    <col min="5396" max="5396" width="5" style="36" customWidth="1"/>
    <col min="5397" max="5397" width="10.28515625" style="36" bestFit="1" customWidth="1"/>
    <col min="5398" max="5398" width="5" style="36" customWidth="1"/>
    <col min="5399" max="5399" width="10.28515625" style="36" bestFit="1" customWidth="1"/>
    <col min="5400" max="5402" width="9" style="36"/>
    <col min="5403" max="5403" width="10.28515625" style="36" bestFit="1" customWidth="1"/>
    <col min="5404" max="5632" width="9" style="36"/>
    <col min="5633" max="5633" width="3.7109375" style="36" customWidth="1"/>
    <col min="5634" max="5634" width="4.85546875" style="36" customWidth="1"/>
    <col min="5635" max="5635" width="5.28515625" style="36" customWidth="1"/>
    <col min="5636" max="5636" width="31.140625" style="36" customWidth="1"/>
    <col min="5637" max="5637" width="7.7109375" style="36" customWidth="1"/>
    <col min="5638" max="5638" width="2.28515625" style="36" customWidth="1"/>
    <col min="5639" max="5639" width="11.7109375" style="36" customWidth="1"/>
    <col min="5640" max="5640" width="2.42578125" style="36" customWidth="1"/>
    <col min="5641" max="5641" width="11.7109375" style="36" customWidth="1"/>
    <col min="5642" max="5642" width="2.28515625" style="36" customWidth="1"/>
    <col min="5643" max="5643" width="10.85546875" style="36" customWidth="1"/>
    <col min="5644" max="5644" width="2.28515625" style="36" customWidth="1"/>
    <col min="5645" max="5645" width="11.140625" style="36" customWidth="1"/>
    <col min="5646" max="5646" width="1.85546875" style="36" customWidth="1"/>
    <col min="5647" max="5647" width="11" style="36" customWidth="1"/>
    <col min="5648" max="5648" width="0.85546875" style="36" customWidth="1"/>
    <col min="5649" max="5649" width="1.85546875" style="36" customWidth="1"/>
    <col min="5650" max="5650" width="11.85546875" style="36" bestFit="1" customWidth="1"/>
    <col min="5651" max="5651" width="15.140625" style="36" bestFit="1" customWidth="1"/>
    <col min="5652" max="5652" width="5" style="36" customWidth="1"/>
    <col min="5653" max="5653" width="10.28515625" style="36" bestFit="1" customWidth="1"/>
    <col min="5654" max="5654" width="5" style="36" customWidth="1"/>
    <col min="5655" max="5655" width="10.28515625" style="36" bestFit="1" customWidth="1"/>
    <col min="5656" max="5658" width="9" style="36"/>
    <col min="5659" max="5659" width="10.28515625" style="36" bestFit="1" customWidth="1"/>
    <col min="5660" max="5888" width="9" style="36"/>
    <col min="5889" max="5889" width="3.7109375" style="36" customWidth="1"/>
    <col min="5890" max="5890" width="4.85546875" style="36" customWidth="1"/>
    <col min="5891" max="5891" width="5.28515625" style="36" customWidth="1"/>
    <col min="5892" max="5892" width="31.140625" style="36" customWidth="1"/>
    <col min="5893" max="5893" width="7.7109375" style="36" customWidth="1"/>
    <col min="5894" max="5894" width="2.28515625" style="36" customWidth="1"/>
    <col min="5895" max="5895" width="11.7109375" style="36" customWidth="1"/>
    <col min="5896" max="5896" width="2.42578125" style="36" customWidth="1"/>
    <col min="5897" max="5897" width="11.7109375" style="36" customWidth="1"/>
    <col min="5898" max="5898" width="2.28515625" style="36" customWidth="1"/>
    <col min="5899" max="5899" width="10.85546875" style="36" customWidth="1"/>
    <col min="5900" max="5900" width="2.28515625" style="36" customWidth="1"/>
    <col min="5901" max="5901" width="11.140625" style="36" customWidth="1"/>
    <col min="5902" max="5902" width="1.85546875" style="36" customWidth="1"/>
    <col min="5903" max="5903" width="11" style="36" customWidth="1"/>
    <col min="5904" max="5904" width="0.85546875" style="36" customWidth="1"/>
    <col min="5905" max="5905" width="1.85546875" style="36" customWidth="1"/>
    <col min="5906" max="5906" width="11.85546875" style="36" bestFit="1" customWidth="1"/>
    <col min="5907" max="5907" width="15.140625" style="36" bestFit="1" customWidth="1"/>
    <col min="5908" max="5908" width="5" style="36" customWidth="1"/>
    <col min="5909" max="5909" width="10.28515625" style="36" bestFit="1" customWidth="1"/>
    <col min="5910" max="5910" width="5" style="36" customWidth="1"/>
    <col min="5911" max="5911" width="10.28515625" style="36" bestFit="1" customWidth="1"/>
    <col min="5912" max="5914" width="9" style="36"/>
    <col min="5915" max="5915" width="10.28515625" style="36" bestFit="1" customWidth="1"/>
    <col min="5916" max="6144" width="9" style="36"/>
    <col min="6145" max="6145" width="3.7109375" style="36" customWidth="1"/>
    <col min="6146" max="6146" width="4.85546875" style="36" customWidth="1"/>
    <col min="6147" max="6147" width="5.28515625" style="36" customWidth="1"/>
    <col min="6148" max="6148" width="31.140625" style="36" customWidth="1"/>
    <col min="6149" max="6149" width="7.7109375" style="36" customWidth="1"/>
    <col min="6150" max="6150" width="2.28515625" style="36" customWidth="1"/>
    <col min="6151" max="6151" width="11.7109375" style="36" customWidth="1"/>
    <col min="6152" max="6152" width="2.42578125" style="36" customWidth="1"/>
    <col min="6153" max="6153" width="11.7109375" style="36" customWidth="1"/>
    <col min="6154" max="6154" width="2.28515625" style="36" customWidth="1"/>
    <col min="6155" max="6155" width="10.85546875" style="36" customWidth="1"/>
    <col min="6156" max="6156" width="2.28515625" style="36" customWidth="1"/>
    <col min="6157" max="6157" width="11.140625" style="36" customWidth="1"/>
    <col min="6158" max="6158" width="1.85546875" style="36" customWidth="1"/>
    <col min="6159" max="6159" width="11" style="36" customWidth="1"/>
    <col min="6160" max="6160" width="0.85546875" style="36" customWidth="1"/>
    <col min="6161" max="6161" width="1.85546875" style="36" customWidth="1"/>
    <col min="6162" max="6162" width="11.85546875" style="36" bestFit="1" customWidth="1"/>
    <col min="6163" max="6163" width="15.140625" style="36" bestFit="1" customWidth="1"/>
    <col min="6164" max="6164" width="5" style="36" customWidth="1"/>
    <col min="6165" max="6165" width="10.28515625" style="36" bestFit="1" customWidth="1"/>
    <col min="6166" max="6166" width="5" style="36" customWidth="1"/>
    <col min="6167" max="6167" width="10.28515625" style="36" bestFit="1" customWidth="1"/>
    <col min="6168" max="6170" width="9" style="36"/>
    <col min="6171" max="6171" width="10.28515625" style="36" bestFit="1" customWidth="1"/>
    <col min="6172" max="6400" width="9" style="36"/>
    <col min="6401" max="6401" width="3.7109375" style="36" customWidth="1"/>
    <col min="6402" max="6402" width="4.85546875" style="36" customWidth="1"/>
    <col min="6403" max="6403" width="5.28515625" style="36" customWidth="1"/>
    <col min="6404" max="6404" width="31.140625" style="36" customWidth="1"/>
    <col min="6405" max="6405" width="7.7109375" style="36" customWidth="1"/>
    <col min="6406" max="6406" width="2.28515625" style="36" customWidth="1"/>
    <col min="6407" max="6407" width="11.7109375" style="36" customWidth="1"/>
    <col min="6408" max="6408" width="2.42578125" style="36" customWidth="1"/>
    <col min="6409" max="6409" width="11.7109375" style="36" customWidth="1"/>
    <col min="6410" max="6410" width="2.28515625" style="36" customWidth="1"/>
    <col min="6411" max="6411" width="10.85546875" style="36" customWidth="1"/>
    <col min="6412" max="6412" width="2.28515625" style="36" customWidth="1"/>
    <col min="6413" max="6413" width="11.140625" style="36" customWidth="1"/>
    <col min="6414" max="6414" width="1.85546875" style="36" customWidth="1"/>
    <col min="6415" max="6415" width="11" style="36" customWidth="1"/>
    <col min="6416" max="6416" width="0.85546875" style="36" customWidth="1"/>
    <col min="6417" max="6417" width="1.85546875" style="36" customWidth="1"/>
    <col min="6418" max="6418" width="11.85546875" style="36" bestFit="1" customWidth="1"/>
    <col min="6419" max="6419" width="15.140625" style="36" bestFit="1" customWidth="1"/>
    <col min="6420" max="6420" width="5" style="36" customWidth="1"/>
    <col min="6421" max="6421" width="10.28515625" style="36" bestFit="1" customWidth="1"/>
    <col min="6422" max="6422" width="5" style="36" customWidth="1"/>
    <col min="6423" max="6423" width="10.28515625" style="36" bestFit="1" customWidth="1"/>
    <col min="6424" max="6426" width="9" style="36"/>
    <col min="6427" max="6427" width="10.28515625" style="36" bestFit="1" customWidth="1"/>
    <col min="6428" max="6656" width="9" style="36"/>
    <col min="6657" max="6657" width="3.7109375" style="36" customWidth="1"/>
    <col min="6658" max="6658" width="4.85546875" style="36" customWidth="1"/>
    <col min="6659" max="6659" width="5.28515625" style="36" customWidth="1"/>
    <col min="6660" max="6660" width="31.140625" style="36" customWidth="1"/>
    <col min="6661" max="6661" width="7.7109375" style="36" customWidth="1"/>
    <col min="6662" max="6662" width="2.28515625" style="36" customWidth="1"/>
    <col min="6663" max="6663" width="11.7109375" style="36" customWidth="1"/>
    <col min="6664" max="6664" width="2.42578125" style="36" customWidth="1"/>
    <col min="6665" max="6665" width="11.7109375" style="36" customWidth="1"/>
    <col min="6666" max="6666" width="2.28515625" style="36" customWidth="1"/>
    <col min="6667" max="6667" width="10.85546875" style="36" customWidth="1"/>
    <col min="6668" max="6668" width="2.28515625" style="36" customWidth="1"/>
    <col min="6669" max="6669" width="11.140625" style="36" customWidth="1"/>
    <col min="6670" max="6670" width="1.85546875" style="36" customWidth="1"/>
    <col min="6671" max="6671" width="11" style="36" customWidth="1"/>
    <col min="6672" max="6672" width="0.85546875" style="36" customWidth="1"/>
    <col min="6673" max="6673" width="1.85546875" style="36" customWidth="1"/>
    <col min="6674" max="6674" width="11.85546875" style="36" bestFit="1" customWidth="1"/>
    <col min="6675" max="6675" width="15.140625" style="36" bestFit="1" customWidth="1"/>
    <col min="6676" max="6676" width="5" style="36" customWidth="1"/>
    <col min="6677" max="6677" width="10.28515625" style="36" bestFit="1" customWidth="1"/>
    <col min="6678" max="6678" width="5" style="36" customWidth="1"/>
    <col min="6679" max="6679" width="10.28515625" style="36" bestFit="1" customWidth="1"/>
    <col min="6680" max="6682" width="9" style="36"/>
    <col min="6683" max="6683" width="10.28515625" style="36" bestFit="1" customWidth="1"/>
    <col min="6684" max="6912" width="9" style="36"/>
    <col min="6913" max="6913" width="3.7109375" style="36" customWidth="1"/>
    <col min="6914" max="6914" width="4.85546875" style="36" customWidth="1"/>
    <col min="6915" max="6915" width="5.28515625" style="36" customWidth="1"/>
    <col min="6916" max="6916" width="31.140625" style="36" customWidth="1"/>
    <col min="6917" max="6917" width="7.7109375" style="36" customWidth="1"/>
    <col min="6918" max="6918" width="2.28515625" style="36" customWidth="1"/>
    <col min="6919" max="6919" width="11.7109375" style="36" customWidth="1"/>
    <col min="6920" max="6920" width="2.42578125" style="36" customWidth="1"/>
    <col min="6921" max="6921" width="11.7109375" style="36" customWidth="1"/>
    <col min="6922" max="6922" width="2.28515625" style="36" customWidth="1"/>
    <col min="6923" max="6923" width="10.85546875" style="36" customWidth="1"/>
    <col min="6924" max="6924" width="2.28515625" style="36" customWidth="1"/>
    <col min="6925" max="6925" width="11.140625" style="36" customWidth="1"/>
    <col min="6926" max="6926" width="1.85546875" style="36" customWidth="1"/>
    <col min="6927" max="6927" width="11" style="36" customWidth="1"/>
    <col min="6928" max="6928" width="0.85546875" style="36" customWidth="1"/>
    <col min="6929" max="6929" width="1.85546875" style="36" customWidth="1"/>
    <col min="6930" max="6930" width="11.85546875" style="36" bestFit="1" customWidth="1"/>
    <col min="6931" max="6931" width="15.140625" style="36" bestFit="1" customWidth="1"/>
    <col min="6932" max="6932" width="5" style="36" customWidth="1"/>
    <col min="6933" max="6933" width="10.28515625" style="36" bestFit="1" customWidth="1"/>
    <col min="6934" max="6934" width="5" style="36" customWidth="1"/>
    <col min="6935" max="6935" width="10.28515625" style="36" bestFit="1" customWidth="1"/>
    <col min="6936" max="6938" width="9" style="36"/>
    <col min="6939" max="6939" width="10.28515625" style="36" bestFit="1" customWidth="1"/>
    <col min="6940" max="7168" width="9" style="36"/>
    <col min="7169" max="7169" width="3.7109375" style="36" customWidth="1"/>
    <col min="7170" max="7170" width="4.85546875" style="36" customWidth="1"/>
    <col min="7171" max="7171" width="5.28515625" style="36" customWidth="1"/>
    <col min="7172" max="7172" width="31.140625" style="36" customWidth="1"/>
    <col min="7173" max="7173" width="7.7109375" style="36" customWidth="1"/>
    <col min="7174" max="7174" width="2.28515625" style="36" customWidth="1"/>
    <col min="7175" max="7175" width="11.7109375" style="36" customWidth="1"/>
    <col min="7176" max="7176" width="2.42578125" style="36" customWidth="1"/>
    <col min="7177" max="7177" width="11.7109375" style="36" customWidth="1"/>
    <col min="7178" max="7178" width="2.28515625" style="36" customWidth="1"/>
    <col min="7179" max="7179" width="10.85546875" style="36" customWidth="1"/>
    <col min="7180" max="7180" width="2.28515625" style="36" customWidth="1"/>
    <col min="7181" max="7181" width="11.140625" style="36" customWidth="1"/>
    <col min="7182" max="7182" width="1.85546875" style="36" customWidth="1"/>
    <col min="7183" max="7183" width="11" style="36" customWidth="1"/>
    <col min="7184" max="7184" width="0.85546875" style="36" customWidth="1"/>
    <col min="7185" max="7185" width="1.85546875" style="36" customWidth="1"/>
    <col min="7186" max="7186" width="11.85546875" style="36" bestFit="1" customWidth="1"/>
    <col min="7187" max="7187" width="15.140625" style="36" bestFit="1" customWidth="1"/>
    <col min="7188" max="7188" width="5" style="36" customWidth="1"/>
    <col min="7189" max="7189" width="10.28515625" style="36" bestFit="1" customWidth="1"/>
    <col min="7190" max="7190" width="5" style="36" customWidth="1"/>
    <col min="7191" max="7191" width="10.28515625" style="36" bestFit="1" customWidth="1"/>
    <col min="7192" max="7194" width="9" style="36"/>
    <col min="7195" max="7195" width="10.28515625" style="36" bestFit="1" customWidth="1"/>
    <col min="7196" max="7424" width="9" style="36"/>
    <col min="7425" max="7425" width="3.7109375" style="36" customWidth="1"/>
    <col min="7426" max="7426" width="4.85546875" style="36" customWidth="1"/>
    <col min="7427" max="7427" width="5.28515625" style="36" customWidth="1"/>
    <col min="7428" max="7428" width="31.140625" style="36" customWidth="1"/>
    <col min="7429" max="7429" width="7.7109375" style="36" customWidth="1"/>
    <col min="7430" max="7430" width="2.28515625" style="36" customWidth="1"/>
    <col min="7431" max="7431" width="11.7109375" style="36" customWidth="1"/>
    <col min="7432" max="7432" width="2.42578125" style="36" customWidth="1"/>
    <col min="7433" max="7433" width="11.7109375" style="36" customWidth="1"/>
    <col min="7434" max="7434" width="2.28515625" style="36" customWidth="1"/>
    <col min="7435" max="7435" width="10.85546875" style="36" customWidth="1"/>
    <col min="7436" max="7436" width="2.28515625" style="36" customWidth="1"/>
    <col min="7437" max="7437" width="11.140625" style="36" customWidth="1"/>
    <col min="7438" max="7438" width="1.85546875" style="36" customWidth="1"/>
    <col min="7439" max="7439" width="11" style="36" customWidth="1"/>
    <col min="7440" max="7440" width="0.85546875" style="36" customWidth="1"/>
    <col min="7441" max="7441" width="1.85546875" style="36" customWidth="1"/>
    <col min="7442" max="7442" width="11.85546875" style="36" bestFit="1" customWidth="1"/>
    <col min="7443" max="7443" width="15.140625" style="36" bestFit="1" customWidth="1"/>
    <col min="7444" max="7444" width="5" style="36" customWidth="1"/>
    <col min="7445" max="7445" width="10.28515625" style="36" bestFit="1" customWidth="1"/>
    <col min="7446" max="7446" width="5" style="36" customWidth="1"/>
    <col min="7447" max="7447" width="10.28515625" style="36" bestFit="1" customWidth="1"/>
    <col min="7448" max="7450" width="9" style="36"/>
    <col min="7451" max="7451" width="10.28515625" style="36" bestFit="1" customWidth="1"/>
    <col min="7452" max="7680" width="9" style="36"/>
    <col min="7681" max="7681" width="3.7109375" style="36" customWidth="1"/>
    <col min="7682" max="7682" width="4.85546875" style="36" customWidth="1"/>
    <col min="7683" max="7683" width="5.28515625" style="36" customWidth="1"/>
    <col min="7684" max="7684" width="31.140625" style="36" customWidth="1"/>
    <col min="7685" max="7685" width="7.7109375" style="36" customWidth="1"/>
    <col min="7686" max="7686" width="2.28515625" style="36" customWidth="1"/>
    <col min="7687" max="7687" width="11.7109375" style="36" customWidth="1"/>
    <col min="7688" max="7688" width="2.42578125" style="36" customWidth="1"/>
    <col min="7689" max="7689" width="11.7109375" style="36" customWidth="1"/>
    <col min="7690" max="7690" width="2.28515625" style="36" customWidth="1"/>
    <col min="7691" max="7691" width="10.85546875" style="36" customWidth="1"/>
    <col min="7692" max="7692" width="2.28515625" style="36" customWidth="1"/>
    <col min="7693" max="7693" width="11.140625" style="36" customWidth="1"/>
    <col min="7694" max="7694" width="1.85546875" style="36" customWidth="1"/>
    <col min="7695" max="7695" width="11" style="36" customWidth="1"/>
    <col min="7696" max="7696" width="0.85546875" style="36" customWidth="1"/>
    <col min="7697" max="7697" width="1.85546875" style="36" customWidth="1"/>
    <col min="7698" max="7698" width="11.85546875" style="36" bestFit="1" customWidth="1"/>
    <col min="7699" max="7699" width="15.140625" style="36" bestFit="1" customWidth="1"/>
    <col min="7700" max="7700" width="5" style="36" customWidth="1"/>
    <col min="7701" max="7701" width="10.28515625" style="36" bestFit="1" customWidth="1"/>
    <col min="7702" max="7702" width="5" style="36" customWidth="1"/>
    <col min="7703" max="7703" width="10.28515625" style="36" bestFit="1" customWidth="1"/>
    <col min="7704" max="7706" width="9" style="36"/>
    <col min="7707" max="7707" width="10.28515625" style="36" bestFit="1" customWidth="1"/>
    <col min="7708" max="7936" width="9" style="36"/>
    <col min="7937" max="7937" width="3.7109375" style="36" customWidth="1"/>
    <col min="7938" max="7938" width="4.85546875" style="36" customWidth="1"/>
    <col min="7939" max="7939" width="5.28515625" style="36" customWidth="1"/>
    <col min="7940" max="7940" width="31.140625" style="36" customWidth="1"/>
    <col min="7941" max="7941" width="7.7109375" style="36" customWidth="1"/>
    <col min="7942" max="7942" width="2.28515625" style="36" customWidth="1"/>
    <col min="7943" max="7943" width="11.7109375" style="36" customWidth="1"/>
    <col min="7944" max="7944" width="2.42578125" style="36" customWidth="1"/>
    <col min="7945" max="7945" width="11.7109375" style="36" customWidth="1"/>
    <col min="7946" max="7946" width="2.28515625" style="36" customWidth="1"/>
    <col min="7947" max="7947" width="10.85546875" style="36" customWidth="1"/>
    <col min="7948" max="7948" width="2.28515625" style="36" customWidth="1"/>
    <col min="7949" max="7949" width="11.140625" style="36" customWidth="1"/>
    <col min="7950" max="7950" width="1.85546875" style="36" customWidth="1"/>
    <col min="7951" max="7951" width="11" style="36" customWidth="1"/>
    <col min="7952" max="7952" width="0.85546875" style="36" customWidth="1"/>
    <col min="7953" max="7953" width="1.85546875" style="36" customWidth="1"/>
    <col min="7954" max="7954" width="11.85546875" style="36" bestFit="1" customWidth="1"/>
    <col min="7955" max="7955" width="15.140625" style="36" bestFit="1" customWidth="1"/>
    <col min="7956" max="7956" width="5" style="36" customWidth="1"/>
    <col min="7957" max="7957" width="10.28515625" style="36" bestFit="1" customWidth="1"/>
    <col min="7958" max="7958" width="5" style="36" customWidth="1"/>
    <col min="7959" max="7959" width="10.28515625" style="36" bestFit="1" customWidth="1"/>
    <col min="7960" max="7962" width="9" style="36"/>
    <col min="7963" max="7963" width="10.28515625" style="36" bestFit="1" customWidth="1"/>
    <col min="7964" max="8192" width="9" style="36"/>
    <col min="8193" max="8193" width="3.7109375" style="36" customWidth="1"/>
    <col min="8194" max="8194" width="4.85546875" style="36" customWidth="1"/>
    <col min="8195" max="8195" width="5.28515625" style="36" customWidth="1"/>
    <col min="8196" max="8196" width="31.140625" style="36" customWidth="1"/>
    <col min="8197" max="8197" width="7.7109375" style="36" customWidth="1"/>
    <col min="8198" max="8198" width="2.28515625" style="36" customWidth="1"/>
    <col min="8199" max="8199" width="11.7109375" style="36" customWidth="1"/>
    <col min="8200" max="8200" width="2.42578125" style="36" customWidth="1"/>
    <col min="8201" max="8201" width="11.7109375" style="36" customWidth="1"/>
    <col min="8202" max="8202" width="2.28515625" style="36" customWidth="1"/>
    <col min="8203" max="8203" width="10.85546875" style="36" customWidth="1"/>
    <col min="8204" max="8204" width="2.28515625" style="36" customWidth="1"/>
    <col min="8205" max="8205" width="11.140625" style="36" customWidth="1"/>
    <col min="8206" max="8206" width="1.85546875" style="36" customWidth="1"/>
    <col min="8207" max="8207" width="11" style="36" customWidth="1"/>
    <col min="8208" max="8208" width="0.85546875" style="36" customWidth="1"/>
    <col min="8209" max="8209" width="1.85546875" style="36" customWidth="1"/>
    <col min="8210" max="8210" width="11.85546875" style="36" bestFit="1" customWidth="1"/>
    <col min="8211" max="8211" width="15.140625" style="36" bestFit="1" customWidth="1"/>
    <col min="8212" max="8212" width="5" style="36" customWidth="1"/>
    <col min="8213" max="8213" width="10.28515625" style="36" bestFit="1" customWidth="1"/>
    <col min="8214" max="8214" width="5" style="36" customWidth="1"/>
    <col min="8215" max="8215" width="10.28515625" style="36" bestFit="1" customWidth="1"/>
    <col min="8216" max="8218" width="9" style="36"/>
    <col min="8219" max="8219" width="10.28515625" style="36" bestFit="1" customWidth="1"/>
    <col min="8220" max="8448" width="9" style="36"/>
    <col min="8449" max="8449" width="3.7109375" style="36" customWidth="1"/>
    <col min="8450" max="8450" width="4.85546875" style="36" customWidth="1"/>
    <col min="8451" max="8451" width="5.28515625" style="36" customWidth="1"/>
    <col min="8452" max="8452" width="31.140625" style="36" customWidth="1"/>
    <col min="8453" max="8453" width="7.7109375" style="36" customWidth="1"/>
    <col min="8454" max="8454" width="2.28515625" style="36" customWidth="1"/>
    <col min="8455" max="8455" width="11.7109375" style="36" customWidth="1"/>
    <col min="8456" max="8456" width="2.42578125" style="36" customWidth="1"/>
    <col min="8457" max="8457" width="11.7109375" style="36" customWidth="1"/>
    <col min="8458" max="8458" width="2.28515625" style="36" customWidth="1"/>
    <col min="8459" max="8459" width="10.85546875" style="36" customWidth="1"/>
    <col min="8460" max="8460" width="2.28515625" style="36" customWidth="1"/>
    <col min="8461" max="8461" width="11.140625" style="36" customWidth="1"/>
    <col min="8462" max="8462" width="1.85546875" style="36" customWidth="1"/>
    <col min="8463" max="8463" width="11" style="36" customWidth="1"/>
    <col min="8464" max="8464" width="0.85546875" style="36" customWidth="1"/>
    <col min="8465" max="8465" width="1.85546875" style="36" customWidth="1"/>
    <col min="8466" max="8466" width="11.85546875" style="36" bestFit="1" customWidth="1"/>
    <col min="8467" max="8467" width="15.140625" style="36" bestFit="1" customWidth="1"/>
    <col min="8468" max="8468" width="5" style="36" customWidth="1"/>
    <col min="8469" max="8469" width="10.28515625" style="36" bestFit="1" customWidth="1"/>
    <col min="8470" max="8470" width="5" style="36" customWidth="1"/>
    <col min="8471" max="8471" width="10.28515625" style="36" bestFit="1" customWidth="1"/>
    <col min="8472" max="8474" width="9" style="36"/>
    <col min="8475" max="8475" width="10.28515625" style="36" bestFit="1" customWidth="1"/>
    <col min="8476" max="8704" width="9" style="36"/>
    <col min="8705" max="8705" width="3.7109375" style="36" customWidth="1"/>
    <col min="8706" max="8706" width="4.85546875" style="36" customWidth="1"/>
    <col min="8707" max="8707" width="5.28515625" style="36" customWidth="1"/>
    <col min="8708" max="8708" width="31.140625" style="36" customWidth="1"/>
    <col min="8709" max="8709" width="7.7109375" style="36" customWidth="1"/>
    <col min="8710" max="8710" width="2.28515625" style="36" customWidth="1"/>
    <col min="8711" max="8711" width="11.7109375" style="36" customWidth="1"/>
    <col min="8712" max="8712" width="2.42578125" style="36" customWidth="1"/>
    <col min="8713" max="8713" width="11.7109375" style="36" customWidth="1"/>
    <col min="8714" max="8714" width="2.28515625" style="36" customWidth="1"/>
    <col min="8715" max="8715" width="10.85546875" style="36" customWidth="1"/>
    <col min="8716" max="8716" width="2.28515625" style="36" customWidth="1"/>
    <col min="8717" max="8717" width="11.140625" style="36" customWidth="1"/>
    <col min="8718" max="8718" width="1.85546875" style="36" customWidth="1"/>
    <col min="8719" max="8719" width="11" style="36" customWidth="1"/>
    <col min="8720" max="8720" width="0.85546875" style="36" customWidth="1"/>
    <col min="8721" max="8721" width="1.85546875" style="36" customWidth="1"/>
    <col min="8722" max="8722" width="11.85546875" style="36" bestFit="1" customWidth="1"/>
    <col min="8723" max="8723" width="15.140625" style="36" bestFit="1" customWidth="1"/>
    <col min="8724" max="8724" width="5" style="36" customWidth="1"/>
    <col min="8725" max="8725" width="10.28515625" style="36" bestFit="1" customWidth="1"/>
    <col min="8726" max="8726" width="5" style="36" customWidth="1"/>
    <col min="8727" max="8727" width="10.28515625" style="36" bestFit="1" customWidth="1"/>
    <col min="8728" max="8730" width="9" style="36"/>
    <col min="8731" max="8731" width="10.28515625" style="36" bestFit="1" customWidth="1"/>
    <col min="8732" max="8960" width="9" style="36"/>
    <col min="8961" max="8961" width="3.7109375" style="36" customWidth="1"/>
    <col min="8962" max="8962" width="4.85546875" style="36" customWidth="1"/>
    <col min="8963" max="8963" width="5.28515625" style="36" customWidth="1"/>
    <col min="8964" max="8964" width="31.140625" style="36" customWidth="1"/>
    <col min="8965" max="8965" width="7.7109375" style="36" customWidth="1"/>
    <col min="8966" max="8966" width="2.28515625" style="36" customWidth="1"/>
    <col min="8967" max="8967" width="11.7109375" style="36" customWidth="1"/>
    <col min="8968" max="8968" width="2.42578125" style="36" customWidth="1"/>
    <col min="8969" max="8969" width="11.7109375" style="36" customWidth="1"/>
    <col min="8970" max="8970" width="2.28515625" style="36" customWidth="1"/>
    <col min="8971" max="8971" width="10.85546875" style="36" customWidth="1"/>
    <col min="8972" max="8972" width="2.28515625" style="36" customWidth="1"/>
    <col min="8973" max="8973" width="11.140625" style="36" customWidth="1"/>
    <col min="8974" max="8974" width="1.85546875" style="36" customWidth="1"/>
    <col min="8975" max="8975" width="11" style="36" customWidth="1"/>
    <col min="8976" max="8976" width="0.85546875" style="36" customWidth="1"/>
    <col min="8977" max="8977" width="1.85546875" style="36" customWidth="1"/>
    <col min="8978" max="8978" width="11.85546875" style="36" bestFit="1" customWidth="1"/>
    <col min="8979" max="8979" width="15.140625" style="36" bestFit="1" customWidth="1"/>
    <col min="8980" max="8980" width="5" style="36" customWidth="1"/>
    <col min="8981" max="8981" width="10.28515625" style="36" bestFit="1" customWidth="1"/>
    <col min="8982" max="8982" width="5" style="36" customWidth="1"/>
    <col min="8983" max="8983" width="10.28515625" style="36" bestFit="1" customWidth="1"/>
    <col min="8984" max="8986" width="9" style="36"/>
    <col min="8987" max="8987" width="10.28515625" style="36" bestFit="1" customWidth="1"/>
    <col min="8988" max="9216" width="9" style="36"/>
    <col min="9217" max="9217" width="3.7109375" style="36" customWidth="1"/>
    <col min="9218" max="9218" width="4.85546875" style="36" customWidth="1"/>
    <col min="9219" max="9219" width="5.28515625" style="36" customWidth="1"/>
    <col min="9220" max="9220" width="31.140625" style="36" customWidth="1"/>
    <col min="9221" max="9221" width="7.7109375" style="36" customWidth="1"/>
    <col min="9222" max="9222" width="2.28515625" style="36" customWidth="1"/>
    <col min="9223" max="9223" width="11.7109375" style="36" customWidth="1"/>
    <col min="9224" max="9224" width="2.42578125" style="36" customWidth="1"/>
    <col min="9225" max="9225" width="11.7109375" style="36" customWidth="1"/>
    <col min="9226" max="9226" width="2.28515625" style="36" customWidth="1"/>
    <col min="9227" max="9227" width="10.85546875" style="36" customWidth="1"/>
    <col min="9228" max="9228" width="2.28515625" style="36" customWidth="1"/>
    <col min="9229" max="9229" width="11.140625" style="36" customWidth="1"/>
    <col min="9230" max="9230" width="1.85546875" style="36" customWidth="1"/>
    <col min="9231" max="9231" width="11" style="36" customWidth="1"/>
    <col min="9232" max="9232" width="0.85546875" style="36" customWidth="1"/>
    <col min="9233" max="9233" width="1.85546875" style="36" customWidth="1"/>
    <col min="9234" max="9234" width="11.85546875" style="36" bestFit="1" customWidth="1"/>
    <col min="9235" max="9235" width="15.140625" style="36" bestFit="1" customWidth="1"/>
    <col min="9236" max="9236" width="5" style="36" customWidth="1"/>
    <col min="9237" max="9237" width="10.28515625" style="36" bestFit="1" customWidth="1"/>
    <col min="9238" max="9238" width="5" style="36" customWidth="1"/>
    <col min="9239" max="9239" width="10.28515625" style="36" bestFit="1" customWidth="1"/>
    <col min="9240" max="9242" width="9" style="36"/>
    <col min="9243" max="9243" width="10.28515625" style="36" bestFit="1" customWidth="1"/>
    <col min="9244" max="9472" width="9" style="36"/>
    <col min="9473" max="9473" width="3.7109375" style="36" customWidth="1"/>
    <col min="9474" max="9474" width="4.85546875" style="36" customWidth="1"/>
    <col min="9475" max="9475" width="5.28515625" style="36" customWidth="1"/>
    <col min="9476" max="9476" width="31.140625" style="36" customWidth="1"/>
    <col min="9477" max="9477" width="7.7109375" style="36" customWidth="1"/>
    <col min="9478" max="9478" width="2.28515625" style="36" customWidth="1"/>
    <col min="9479" max="9479" width="11.7109375" style="36" customWidth="1"/>
    <col min="9480" max="9480" width="2.42578125" style="36" customWidth="1"/>
    <col min="9481" max="9481" width="11.7109375" style="36" customWidth="1"/>
    <col min="9482" max="9482" width="2.28515625" style="36" customWidth="1"/>
    <col min="9483" max="9483" width="10.85546875" style="36" customWidth="1"/>
    <col min="9484" max="9484" width="2.28515625" style="36" customWidth="1"/>
    <col min="9485" max="9485" width="11.140625" style="36" customWidth="1"/>
    <col min="9486" max="9486" width="1.85546875" style="36" customWidth="1"/>
    <col min="9487" max="9487" width="11" style="36" customWidth="1"/>
    <col min="9488" max="9488" width="0.85546875" style="36" customWidth="1"/>
    <col min="9489" max="9489" width="1.85546875" style="36" customWidth="1"/>
    <col min="9490" max="9490" width="11.85546875" style="36" bestFit="1" customWidth="1"/>
    <col min="9491" max="9491" width="15.140625" style="36" bestFit="1" customWidth="1"/>
    <col min="9492" max="9492" width="5" style="36" customWidth="1"/>
    <col min="9493" max="9493" width="10.28515625" style="36" bestFit="1" customWidth="1"/>
    <col min="9494" max="9494" width="5" style="36" customWidth="1"/>
    <col min="9495" max="9495" width="10.28515625" style="36" bestFit="1" customWidth="1"/>
    <col min="9496" max="9498" width="9" style="36"/>
    <col min="9499" max="9499" width="10.28515625" style="36" bestFit="1" customWidth="1"/>
    <col min="9500" max="9728" width="9" style="36"/>
    <col min="9729" max="9729" width="3.7109375" style="36" customWidth="1"/>
    <col min="9730" max="9730" width="4.85546875" style="36" customWidth="1"/>
    <col min="9731" max="9731" width="5.28515625" style="36" customWidth="1"/>
    <col min="9732" max="9732" width="31.140625" style="36" customWidth="1"/>
    <col min="9733" max="9733" width="7.7109375" style="36" customWidth="1"/>
    <col min="9734" max="9734" width="2.28515625" style="36" customWidth="1"/>
    <col min="9735" max="9735" width="11.7109375" style="36" customWidth="1"/>
    <col min="9736" max="9736" width="2.42578125" style="36" customWidth="1"/>
    <col min="9737" max="9737" width="11.7109375" style="36" customWidth="1"/>
    <col min="9738" max="9738" width="2.28515625" style="36" customWidth="1"/>
    <col min="9739" max="9739" width="10.85546875" style="36" customWidth="1"/>
    <col min="9740" max="9740" width="2.28515625" style="36" customWidth="1"/>
    <col min="9741" max="9741" width="11.140625" style="36" customWidth="1"/>
    <col min="9742" max="9742" width="1.85546875" style="36" customWidth="1"/>
    <col min="9743" max="9743" width="11" style="36" customWidth="1"/>
    <col min="9744" max="9744" width="0.85546875" style="36" customWidth="1"/>
    <col min="9745" max="9745" width="1.85546875" style="36" customWidth="1"/>
    <col min="9746" max="9746" width="11.85546875" style="36" bestFit="1" customWidth="1"/>
    <col min="9747" max="9747" width="15.140625" style="36" bestFit="1" customWidth="1"/>
    <col min="9748" max="9748" width="5" style="36" customWidth="1"/>
    <col min="9749" max="9749" width="10.28515625" style="36" bestFit="1" customWidth="1"/>
    <col min="9750" max="9750" width="5" style="36" customWidth="1"/>
    <col min="9751" max="9751" width="10.28515625" style="36" bestFit="1" customWidth="1"/>
    <col min="9752" max="9754" width="9" style="36"/>
    <col min="9755" max="9755" width="10.28515625" style="36" bestFit="1" customWidth="1"/>
    <col min="9756" max="9984" width="9" style="36"/>
    <col min="9985" max="9985" width="3.7109375" style="36" customWidth="1"/>
    <col min="9986" max="9986" width="4.85546875" style="36" customWidth="1"/>
    <col min="9987" max="9987" width="5.28515625" style="36" customWidth="1"/>
    <col min="9988" max="9988" width="31.140625" style="36" customWidth="1"/>
    <col min="9989" max="9989" width="7.7109375" style="36" customWidth="1"/>
    <col min="9990" max="9990" width="2.28515625" style="36" customWidth="1"/>
    <col min="9991" max="9991" width="11.7109375" style="36" customWidth="1"/>
    <col min="9992" max="9992" width="2.42578125" style="36" customWidth="1"/>
    <col min="9993" max="9993" width="11.7109375" style="36" customWidth="1"/>
    <col min="9994" max="9994" width="2.28515625" style="36" customWidth="1"/>
    <col min="9995" max="9995" width="10.85546875" style="36" customWidth="1"/>
    <col min="9996" max="9996" width="2.28515625" style="36" customWidth="1"/>
    <col min="9997" max="9997" width="11.140625" style="36" customWidth="1"/>
    <col min="9998" max="9998" width="1.85546875" style="36" customWidth="1"/>
    <col min="9999" max="9999" width="11" style="36" customWidth="1"/>
    <col min="10000" max="10000" width="0.85546875" style="36" customWidth="1"/>
    <col min="10001" max="10001" width="1.85546875" style="36" customWidth="1"/>
    <col min="10002" max="10002" width="11.85546875" style="36" bestFit="1" customWidth="1"/>
    <col min="10003" max="10003" width="15.140625" style="36" bestFit="1" customWidth="1"/>
    <col min="10004" max="10004" width="5" style="36" customWidth="1"/>
    <col min="10005" max="10005" width="10.28515625" style="36" bestFit="1" customWidth="1"/>
    <col min="10006" max="10006" width="5" style="36" customWidth="1"/>
    <col min="10007" max="10007" width="10.28515625" style="36" bestFit="1" customWidth="1"/>
    <col min="10008" max="10010" width="9" style="36"/>
    <col min="10011" max="10011" width="10.28515625" style="36" bestFit="1" customWidth="1"/>
    <col min="10012" max="10240" width="9" style="36"/>
    <col min="10241" max="10241" width="3.7109375" style="36" customWidth="1"/>
    <col min="10242" max="10242" width="4.85546875" style="36" customWidth="1"/>
    <col min="10243" max="10243" width="5.28515625" style="36" customWidth="1"/>
    <col min="10244" max="10244" width="31.140625" style="36" customWidth="1"/>
    <col min="10245" max="10245" width="7.7109375" style="36" customWidth="1"/>
    <col min="10246" max="10246" width="2.28515625" style="36" customWidth="1"/>
    <col min="10247" max="10247" width="11.7109375" style="36" customWidth="1"/>
    <col min="10248" max="10248" width="2.42578125" style="36" customWidth="1"/>
    <col min="10249" max="10249" width="11.7109375" style="36" customWidth="1"/>
    <col min="10250" max="10250" width="2.28515625" style="36" customWidth="1"/>
    <col min="10251" max="10251" width="10.85546875" style="36" customWidth="1"/>
    <col min="10252" max="10252" width="2.28515625" style="36" customWidth="1"/>
    <col min="10253" max="10253" width="11.140625" style="36" customWidth="1"/>
    <col min="10254" max="10254" width="1.85546875" style="36" customWidth="1"/>
    <col min="10255" max="10255" width="11" style="36" customWidth="1"/>
    <col min="10256" max="10256" width="0.85546875" style="36" customWidth="1"/>
    <col min="10257" max="10257" width="1.85546875" style="36" customWidth="1"/>
    <col min="10258" max="10258" width="11.85546875" style="36" bestFit="1" customWidth="1"/>
    <col min="10259" max="10259" width="15.140625" style="36" bestFit="1" customWidth="1"/>
    <col min="10260" max="10260" width="5" style="36" customWidth="1"/>
    <col min="10261" max="10261" width="10.28515625" style="36" bestFit="1" customWidth="1"/>
    <col min="10262" max="10262" width="5" style="36" customWidth="1"/>
    <col min="10263" max="10263" width="10.28515625" style="36" bestFit="1" customWidth="1"/>
    <col min="10264" max="10266" width="9" style="36"/>
    <col min="10267" max="10267" width="10.28515625" style="36" bestFit="1" customWidth="1"/>
    <col min="10268" max="10496" width="9" style="36"/>
    <col min="10497" max="10497" width="3.7109375" style="36" customWidth="1"/>
    <col min="10498" max="10498" width="4.85546875" style="36" customWidth="1"/>
    <col min="10499" max="10499" width="5.28515625" style="36" customWidth="1"/>
    <col min="10500" max="10500" width="31.140625" style="36" customWidth="1"/>
    <col min="10501" max="10501" width="7.7109375" style="36" customWidth="1"/>
    <col min="10502" max="10502" width="2.28515625" style="36" customWidth="1"/>
    <col min="10503" max="10503" width="11.7109375" style="36" customWidth="1"/>
    <col min="10504" max="10504" width="2.42578125" style="36" customWidth="1"/>
    <col min="10505" max="10505" width="11.7109375" style="36" customWidth="1"/>
    <col min="10506" max="10506" width="2.28515625" style="36" customWidth="1"/>
    <col min="10507" max="10507" width="10.85546875" style="36" customWidth="1"/>
    <col min="10508" max="10508" width="2.28515625" style="36" customWidth="1"/>
    <col min="10509" max="10509" width="11.140625" style="36" customWidth="1"/>
    <col min="10510" max="10510" width="1.85546875" style="36" customWidth="1"/>
    <col min="10511" max="10511" width="11" style="36" customWidth="1"/>
    <col min="10512" max="10512" width="0.85546875" style="36" customWidth="1"/>
    <col min="10513" max="10513" width="1.85546875" style="36" customWidth="1"/>
    <col min="10514" max="10514" width="11.85546875" style="36" bestFit="1" customWidth="1"/>
    <col min="10515" max="10515" width="15.140625" style="36" bestFit="1" customWidth="1"/>
    <col min="10516" max="10516" width="5" style="36" customWidth="1"/>
    <col min="10517" max="10517" width="10.28515625" style="36" bestFit="1" customWidth="1"/>
    <col min="10518" max="10518" width="5" style="36" customWidth="1"/>
    <col min="10519" max="10519" width="10.28515625" style="36" bestFit="1" customWidth="1"/>
    <col min="10520" max="10522" width="9" style="36"/>
    <col min="10523" max="10523" width="10.28515625" style="36" bestFit="1" customWidth="1"/>
    <col min="10524" max="10752" width="9" style="36"/>
    <col min="10753" max="10753" width="3.7109375" style="36" customWidth="1"/>
    <col min="10754" max="10754" width="4.85546875" style="36" customWidth="1"/>
    <col min="10755" max="10755" width="5.28515625" style="36" customWidth="1"/>
    <col min="10756" max="10756" width="31.140625" style="36" customWidth="1"/>
    <col min="10757" max="10757" width="7.7109375" style="36" customWidth="1"/>
    <col min="10758" max="10758" width="2.28515625" style="36" customWidth="1"/>
    <col min="10759" max="10759" width="11.7109375" style="36" customWidth="1"/>
    <col min="10760" max="10760" width="2.42578125" style="36" customWidth="1"/>
    <col min="10761" max="10761" width="11.7109375" style="36" customWidth="1"/>
    <col min="10762" max="10762" width="2.28515625" style="36" customWidth="1"/>
    <col min="10763" max="10763" width="10.85546875" style="36" customWidth="1"/>
    <col min="10764" max="10764" width="2.28515625" style="36" customWidth="1"/>
    <col min="10765" max="10765" width="11.140625" style="36" customWidth="1"/>
    <col min="10766" max="10766" width="1.85546875" style="36" customWidth="1"/>
    <col min="10767" max="10767" width="11" style="36" customWidth="1"/>
    <col min="10768" max="10768" width="0.85546875" style="36" customWidth="1"/>
    <col min="10769" max="10769" width="1.85546875" style="36" customWidth="1"/>
    <col min="10770" max="10770" width="11.85546875" style="36" bestFit="1" customWidth="1"/>
    <col min="10771" max="10771" width="15.140625" style="36" bestFit="1" customWidth="1"/>
    <col min="10772" max="10772" width="5" style="36" customWidth="1"/>
    <col min="10773" max="10773" width="10.28515625" style="36" bestFit="1" customWidth="1"/>
    <col min="10774" max="10774" width="5" style="36" customWidth="1"/>
    <col min="10775" max="10775" width="10.28515625" style="36" bestFit="1" customWidth="1"/>
    <col min="10776" max="10778" width="9" style="36"/>
    <col min="10779" max="10779" width="10.28515625" style="36" bestFit="1" customWidth="1"/>
    <col min="10780" max="11008" width="9" style="36"/>
    <col min="11009" max="11009" width="3.7109375" style="36" customWidth="1"/>
    <col min="11010" max="11010" width="4.85546875" style="36" customWidth="1"/>
    <col min="11011" max="11011" width="5.28515625" style="36" customWidth="1"/>
    <col min="11012" max="11012" width="31.140625" style="36" customWidth="1"/>
    <col min="11013" max="11013" width="7.7109375" style="36" customWidth="1"/>
    <col min="11014" max="11014" width="2.28515625" style="36" customWidth="1"/>
    <col min="11015" max="11015" width="11.7109375" style="36" customWidth="1"/>
    <col min="11016" max="11016" width="2.42578125" style="36" customWidth="1"/>
    <col min="11017" max="11017" width="11.7109375" style="36" customWidth="1"/>
    <col min="11018" max="11018" width="2.28515625" style="36" customWidth="1"/>
    <col min="11019" max="11019" width="10.85546875" style="36" customWidth="1"/>
    <col min="11020" max="11020" width="2.28515625" style="36" customWidth="1"/>
    <col min="11021" max="11021" width="11.140625" style="36" customWidth="1"/>
    <col min="11022" max="11022" width="1.85546875" style="36" customWidth="1"/>
    <col min="11023" max="11023" width="11" style="36" customWidth="1"/>
    <col min="11024" max="11024" width="0.85546875" style="36" customWidth="1"/>
    <col min="11025" max="11025" width="1.85546875" style="36" customWidth="1"/>
    <col min="11026" max="11026" width="11.85546875" style="36" bestFit="1" customWidth="1"/>
    <col min="11027" max="11027" width="15.140625" style="36" bestFit="1" customWidth="1"/>
    <col min="11028" max="11028" width="5" style="36" customWidth="1"/>
    <col min="11029" max="11029" width="10.28515625" style="36" bestFit="1" customWidth="1"/>
    <col min="11030" max="11030" width="5" style="36" customWidth="1"/>
    <col min="11031" max="11031" width="10.28515625" style="36" bestFit="1" customWidth="1"/>
    <col min="11032" max="11034" width="9" style="36"/>
    <col min="11035" max="11035" width="10.28515625" style="36" bestFit="1" customWidth="1"/>
    <col min="11036" max="11264" width="9" style="36"/>
    <col min="11265" max="11265" width="3.7109375" style="36" customWidth="1"/>
    <col min="11266" max="11266" width="4.85546875" style="36" customWidth="1"/>
    <col min="11267" max="11267" width="5.28515625" style="36" customWidth="1"/>
    <col min="11268" max="11268" width="31.140625" style="36" customWidth="1"/>
    <col min="11269" max="11269" width="7.7109375" style="36" customWidth="1"/>
    <col min="11270" max="11270" width="2.28515625" style="36" customWidth="1"/>
    <col min="11271" max="11271" width="11.7109375" style="36" customWidth="1"/>
    <col min="11272" max="11272" width="2.42578125" style="36" customWidth="1"/>
    <col min="11273" max="11273" width="11.7109375" style="36" customWidth="1"/>
    <col min="11274" max="11274" width="2.28515625" style="36" customWidth="1"/>
    <col min="11275" max="11275" width="10.85546875" style="36" customWidth="1"/>
    <col min="11276" max="11276" width="2.28515625" style="36" customWidth="1"/>
    <col min="11277" max="11277" width="11.140625" style="36" customWidth="1"/>
    <col min="11278" max="11278" width="1.85546875" style="36" customWidth="1"/>
    <col min="11279" max="11279" width="11" style="36" customWidth="1"/>
    <col min="11280" max="11280" width="0.85546875" style="36" customWidth="1"/>
    <col min="11281" max="11281" width="1.85546875" style="36" customWidth="1"/>
    <col min="11282" max="11282" width="11.85546875" style="36" bestFit="1" customWidth="1"/>
    <col min="11283" max="11283" width="15.140625" style="36" bestFit="1" customWidth="1"/>
    <col min="11284" max="11284" width="5" style="36" customWidth="1"/>
    <col min="11285" max="11285" width="10.28515625" style="36" bestFit="1" customWidth="1"/>
    <col min="11286" max="11286" width="5" style="36" customWidth="1"/>
    <col min="11287" max="11287" width="10.28515625" style="36" bestFit="1" customWidth="1"/>
    <col min="11288" max="11290" width="9" style="36"/>
    <col min="11291" max="11291" width="10.28515625" style="36" bestFit="1" customWidth="1"/>
    <col min="11292" max="11520" width="9" style="36"/>
    <col min="11521" max="11521" width="3.7109375" style="36" customWidth="1"/>
    <col min="11522" max="11522" width="4.85546875" style="36" customWidth="1"/>
    <col min="11523" max="11523" width="5.28515625" style="36" customWidth="1"/>
    <col min="11524" max="11524" width="31.140625" style="36" customWidth="1"/>
    <col min="11525" max="11525" width="7.7109375" style="36" customWidth="1"/>
    <col min="11526" max="11526" width="2.28515625" style="36" customWidth="1"/>
    <col min="11527" max="11527" width="11.7109375" style="36" customWidth="1"/>
    <col min="11528" max="11528" width="2.42578125" style="36" customWidth="1"/>
    <col min="11529" max="11529" width="11.7109375" style="36" customWidth="1"/>
    <col min="11530" max="11530" width="2.28515625" style="36" customWidth="1"/>
    <col min="11531" max="11531" width="10.85546875" style="36" customWidth="1"/>
    <col min="11532" max="11532" width="2.28515625" style="36" customWidth="1"/>
    <col min="11533" max="11533" width="11.140625" style="36" customWidth="1"/>
    <col min="11534" max="11534" width="1.85546875" style="36" customWidth="1"/>
    <col min="11535" max="11535" width="11" style="36" customWidth="1"/>
    <col min="11536" max="11536" width="0.85546875" style="36" customWidth="1"/>
    <col min="11537" max="11537" width="1.85546875" style="36" customWidth="1"/>
    <col min="11538" max="11538" width="11.85546875" style="36" bestFit="1" customWidth="1"/>
    <col min="11539" max="11539" width="15.140625" style="36" bestFit="1" customWidth="1"/>
    <col min="11540" max="11540" width="5" style="36" customWidth="1"/>
    <col min="11541" max="11541" width="10.28515625" style="36" bestFit="1" customWidth="1"/>
    <col min="11542" max="11542" width="5" style="36" customWidth="1"/>
    <col min="11543" max="11543" width="10.28515625" style="36" bestFit="1" customWidth="1"/>
    <col min="11544" max="11546" width="9" style="36"/>
    <col min="11547" max="11547" width="10.28515625" style="36" bestFit="1" customWidth="1"/>
    <col min="11548" max="11776" width="9" style="36"/>
    <col min="11777" max="11777" width="3.7109375" style="36" customWidth="1"/>
    <col min="11778" max="11778" width="4.85546875" style="36" customWidth="1"/>
    <col min="11779" max="11779" width="5.28515625" style="36" customWidth="1"/>
    <col min="11780" max="11780" width="31.140625" style="36" customWidth="1"/>
    <col min="11781" max="11781" width="7.7109375" style="36" customWidth="1"/>
    <col min="11782" max="11782" width="2.28515625" style="36" customWidth="1"/>
    <col min="11783" max="11783" width="11.7109375" style="36" customWidth="1"/>
    <col min="11784" max="11784" width="2.42578125" style="36" customWidth="1"/>
    <col min="11785" max="11785" width="11.7109375" style="36" customWidth="1"/>
    <col min="11786" max="11786" width="2.28515625" style="36" customWidth="1"/>
    <col min="11787" max="11787" width="10.85546875" style="36" customWidth="1"/>
    <col min="11788" max="11788" width="2.28515625" style="36" customWidth="1"/>
    <col min="11789" max="11789" width="11.140625" style="36" customWidth="1"/>
    <col min="11790" max="11790" width="1.85546875" style="36" customWidth="1"/>
    <col min="11791" max="11791" width="11" style="36" customWidth="1"/>
    <col min="11792" max="11792" width="0.85546875" style="36" customWidth="1"/>
    <col min="11793" max="11793" width="1.85546875" style="36" customWidth="1"/>
    <col min="11794" max="11794" width="11.85546875" style="36" bestFit="1" customWidth="1"/>
    <col min="11795" max="11795" width="15.140625" style="36" bestFit="1" customWidth="1"/>
    <col min="11796" max="11796" width="5" style="36" customWidth="1"/>
    <col min="11797" max="11797" width="10.28515625" style="36" bestFit="1" customWidth="1"/>
    <col min="11798" max="11798" width="5" style="36" customWidth="1"/>
    <col min="11799" max="11799" width="10.28515625" style="36" bestFit="1" customWidth="1"/>
    <col min="11800" max="11802" width="9" style="36"/>
    <col min="11803" max="11803" width="10.28515625" style="36" bestFit="1" customWidth="1"/>
    <col min="11804" max="12032" width="9" style="36"/>
    <col min="12033" max="12033" width="3.7109375" style="36" customWidth="1"/>
    <col min="12034" max="12034" width="4.85546875" style="36" customWidth="1"/>
    <col min="12035" max="12035" width="5.28515625" style="36" customWidth="1"/>
    <col min="12036" max="12036" width="31.140625" style="36" customWidth="1"/>
    <col min="12037" max="12037" width="7.7109375" style="36" customWidth="1"/>
    <col min="12038" max="12038" width="2.28515625" style="36" customWidth="1"/>
    <col min="12039" max="12039" width="11.7109375" style="36" customWidth="1"/>
    <col min="12040" max="12040" width="2.42578125" style="36" customWidth="1"/>
    <col min="12041" max="12041" width="11.7109375" style="36" customWidth="1"/>
    <col min="12042" max="12042" width="2.28515625" style="36" customWidth="1"/>
    <col min="12043" max="12043" width="10.85546875" style="36" customWidth="1"/>
    <col min="12044" max="12044" width="2.28515625" style="36" customWidth="1"/>
    <col min="12045" max="12045" width="11.140625" style="36" customWidth="1"/>
    <col min="12046" max="12046" width="1.85546875" style="36" customWidth="1"/>
    <col min="12047" max="12047" width="11" style="36" customWidth="1"/>
    <col min="12048" max="12048" width="0.85546875" style="36" customWidth="1"/>
    <col min="12049" max="12049" width="1.85546875" style="36" customWidth="1"/>
    <col min="12050" max="12050" width="11.85546875" style="36" bestFit="1" customWidth="1"/>
    <col min="12051" max="12051" width="15.140625" style="36" bestFit="1" customWidth="1"/>
    <col min="12052" max="12052" width="5" style="36" customWidth="1"/>
    <col min="12053" max="12053" width="10.28515625" style="36" bestFit="1" customWidth="1"/>
    <col min="12054" max="12054" width="5" style="36" customWidth="1"/>
    <col min="12055" max="12055" width="10.28515625" style="36" bestFit="1" customWidth="1"/>
    <col min="12056" max="12058" width="9" style="36"/>
    <col min="12059" max="12059" width="10.28515625" style="36" bestFit="1" customWidth="1"/>
    <col min="12060" max="12288" width="9" style="36"/>
    <col min="12289" max="12289" width="3.7109375" style="36" customWidth="1"/>
    <col min="12290" max="12290" width="4.85546875" style="36" customWidth="1"/>
    <col min="12291" max="12291" width="5.28515625" style="36" customWidth="1"/>
    <col min="12292" max="12292" width="31.140625" style="36" customWidth="1"/>
    <col min="12293" max="12293" width="7.7109375" style="36" customWidth="1"/>
    <col min="12294" max="12294" width="2.28515625" style="36" customWidth="1"/>
    <col min="12295" max="12295" width="11.7109375" style="36" customWidth="1"/>
    <col min="12296" max="12296" width="2.42578125" style="36" customWidth="1"/>
    <col min="12297" max="12297" width="11.7109375" style="36" customWidth="1"/>
    <col min="12298" max="12298" width="2.28515625" style="36" customWidth="1"/>
    <col min="12299" max="12299" width="10.85546875" style="36" customWidth="1"/>
    <col min="12300" max="12300" width="2.28515625" style="36" customWidth="1"/>
    <col min="12301" max="12301" width="11.140625" style="36" customWidth="1"/>
    <col min="12302" max="12302" width="1.85546875" style="36" customWidth="1"/>
    <col min="12303" max="12303" width="11" style="36" customWidth="1"/>
    <col min="12304" max="12304" width="0.85546875" style="36" customWidth="1"/>
    <col min="12305" max="12305" width="1.85546875" style="36" customWidth="1"/>
    <col min="12306" max="12306" width="11.85546875" style="36" bestFit="1" customWidth="1"/>
    <col min="12307" max="12307" width="15.140625" style="36" bestFit="1" customWidth="1"/>
    <col min="12308" max="12308" width="5" style="36" customWidth="1"/>
    <col min="12309" max="12309" width="10.28515625" style="36" bestFit="1" customWidth="1"/>
    <col min="12310" max="12310" width="5" style="36" customWidth="1"/>
    <col min="12311" max="12311" width="10.28515625" style="36" bestFit="1" customWidth="1"/>
    <col min="12312" max="12314" width="9" style="36"/>
    <col min="12315" max="12315" width="10.28515625" style="36" bestFit="1" customWidth="1"/>
    <col min="12316" max="12544" width="9" style="36"/>
    <col min="12545" max="12545" width="3.7109375" style="36" customWidth="1"/>
    <col min="12546" max="12546" width="4.85546875" style="36" customWidth="1"/>
    <col min="12547" max="12547" width="5.28515625" style="36" customWidth="1"/>
    <col min="12548" max="12548" width="31.140625" style="36" customWidth="1"/>
    <col min="12549" max="12549" width="7.7109375" style="36" customWidth="1"/>
    <col min="12550" max="12550" width="2.28515625" style="36" customWidth="1"/>
    <col min="12551" max="12551" width="11.7109375" style="36" customWidth="1"/>
    <col min="12552" max="12552" width="2.42578125" style="36" customWidth="1"/>
    <col min="12553" max="12553" width="11.7109375" style="36" customWidth="1"/>
    <col min="12554" max="12554" width="2.28515625" style="36" customWidth="1"/>
    <col min="12555" max="12555" width="10.85546875" style="36" customWidth="1"/>
    <col min="12556" max="12556" width="2.28515625" style="36" customWidth="1"/>
    <col min="12557" max="12557" width="11.140625" style="36" customWidth="1"/>
    <col min="12558" max="12558" width="1.85546875" style="36" customWidth="1"/>
    <col min="12559" max="12559" width="11" style="36" customWidth="1"/>
    <col min="12560" max="12560" width="0.85546875" style="36" customWidth="1"/>
    <col min="12561" max="12561" width="1.85546875" style="36" customWidth="1"/>
    <col min="12562" max="12562" width="11.85546875" style="36" bestFit="1" customWidth="1"/>
    <col min="12563" max="12563" width="15.140625" style="36" bestFit="1" customWidth="1"/>
    <col min="12564" max="12564" width="5" style="36" customWidth="1"/>
    <col min="12565" max="12565" width="10.28515625" style="36" bestFit="1" customWidth="1"/>
    <col min="12566" max="12566" width="5" style="36" customWidth="1"/>
    <col min="12567" max="12567" width="10.28515625" style="36" bestFit="1" customWidth="1"/>
    <col min="12568" max="12570" width="9" style="36"/>
    <col min="12571" max="12571" width="10.28515625" style="36" bestFit="1" customWidth="1"/>
    <col min="12572" max="12800" width="9" style="36"/>
    <col min="12801" max="12801" width="3.7109375" style="36" customWidth="1"/>
    <col min="12802" max="12802" width="4.85546875" style="36" customWidth="1"/>
    <col min="12803" max="12803" width="5.28515625" style="36" customWidth="1"/>
    <col min="12804" max="12804" width="31.140625" style="36" customWidth="1"/>
    <col min="12805" max="12805" width="7.7109375" style="36" customWidth="1"/>
    <col min="12806" max="12806" width="2.28515625" style="36" customWidth="1"/>
    <col min="12807" max="12807" width="11.7109375" style="36" customWidth="1"/>
    <col min="12808" max="12808" width="2.42578125" style="36" customWidth="1"/>
    <col min="12809" max="12809" width="11.7109375" style="36" customWidth="1"/>
    <col min="12810" max="12810" width="2.28515625" style="36" customWidth="1"/>
    <col min="12811" max="12811" width="10.85546875" style="36" customWidth="1"/>
    <col min="12812" max="12812" width="2.28515625" style="36" customWidth="1"/>
    <col min="12813" max="12813" width="11.140625" style="36" customWidth="1"/>
    <col min="12814" max="12814" width="1.85546875" style="36" customWidth="1"/>
    <col min="12815" max="12815" width="11" style="36" customWidth="1"/>
    <col min="12816" max="12816" width="0.85546875" style="36" customWidth="1"/>
    <col min="12817" max="12817" width="1.85546875" style="36" customWidth="1"/>
    <col min="12818" max="12818" width="11.85546875" style="36" bestFit="1" customWidth="1"/>
    <col min="12819" max="12819" width="15.140625" style="36" bestFit="1" customWidth="1"/>
    <col min="12820" max="12820" width="5" style="36" customWidth="1"/>
    <col min="12821" max="12821" width="10.28515625" style="36" bestFit="1" customWidth="1"/>
    <col min="12822" max="12822" width="5" style="36" customWidth="1"/>
    <col min="12823" max="12823" width="10.28515625" style="36" bestFit="1" customWidth="1"/>
    <col min="12824" max="12826" width="9" style="36"/>
    <col min="12827" max="12827" width="10.28515625" style="36" bestFit="1" customWidth="1"/>
    <col min="12828" max="13056" width="9" style="36"/>
    <col min="13057" max="13057" width="3.7109375" style="36" customWidth="1"/>
    <col min="13058" max="13058" width="4.85546875" style="36" customWidth="1"/>
    <col min="13059" max="13059" width="5.28515625" style="36" customWidth="1"/>
    <col min="13060" max="13060" width="31.140625" style="36" customWidth="1"/>
    <col min="13061" max="13061" width="7.7109375" style="36" customWidth="1"/>
    <col min="13062" max="13062" width="2.28515625" style="36" customWidth="1"/>
    <col min="13063" max="13063" width="11.7109375" style="36" customWidth="1"/>
    <col min="13064" max="13064" width="2.42578125" style="36" customWidth="1"/>
    <col min="13065" max="13065" width="11.7109375" style="36" customWidth="1"/>
    <col min="13066" max="13066" width="2.28515625" style="36" customWidth="1"/>
    <col min="13067" max="13067" width="10.85546875" style="36" customWidth="1"/>
    <col min="13068" max="13068" width="2.28515625" style="36" customWidth="1"/>
    <col min="13069" max="13069" width="11.140625" style="36" customWidth="1"/>
    <col min="13070" max="13070" width="1.85546875" style="36" customWidth="1"/>
    <col min="13071" max="13071" width="11" style="36" customWidth="1"/>
    <col min="13072" max="13072" width="0.85546875" style="36" customWidth="1"/>
    <col min="13073" max="13073" width="1.85546875" style="36" customWidth="1"/>
    <col min="13074" max="13074" width="11.85546875" style="36" bestFit="1" customWidth="1"/>
    <col min="13075" max="13075" width="15.140625" style="36" bestFit="1" customWidth="1"/>
    <col min="13076" max="13076" width="5" style="36" customWidth="1"/>
    <col min="13077" max="13077" width="10.28515625" style="36" bestFit="1" customWidth="1"/>
    <col min="13078" max="13078" width="5" style="36" customWidth="1"/>
    <col min="13079" max="13079" width="10.28515625" style="36" bestFit="1" customWidth="1"/>
    <col min="13080" max="13082" width="9" style="36"/>
    <col min="13083" max="13083" width="10.28515625" style="36" bestFit="1" customWidth="1"/>
    <col min="13084" max="13312" width="9" style="36"/>
    <col min="13313" max="13313" width="3.7109375" style="36" customWidth="1"/>
    <col min="13314" max="13314" width="4.85546875" style="36" customWidth="1"/>
    <col min="13315" max="13315" width="5.28515625" style="36" customWidth="1"/>
    <col min="13316" max="13316" width="31.140625" style="36" customWidth="1"/>
    <col min="13317" max="13317" width="7.7109375" style="36" customWidth="1"/>
    <col min="13318" max="13318" width="2.28515625" style="36" customWidth="1"/>
    <col min="13319" max="13319" width="11.7109375" style="36" customWidth="1"/>
    <col min="13320" max="13320" width="2.42578125" style="36" customWidth="1"/>
    <col min="13321" max="13321" width="11.7109375" style="36" customWidth="1"/>
    <col min="13322" max="13322" width="2.28515625" style="36" customWidth="1"/>
    <col min="13323" max="13323" width="10.85546875" style="36" customWidth="1"/>
    <col min="13324" max="13324" width="2.28515625" style="36" customWidth="1"/>
    <col min="13325" max="13325" width="11.140625" style="36" customWidth="1"/>
    <col min="13326" max="13326" width="1.85546875" style="36" customWidth="1"/>
    <col min="13327" max="13327" width="11" style="36" customWidth="1"/>
    <col min="13328" max="13328" width="0.85546875" style="36" customWidth="1"/>
    <col min="13329" max="13329" width="1.85546875" style="36" customWidth="1"/>
    <col min="13330" max="13330" width="11.85546875" style="36" bestFit="1" customWidth="1"/>
    <col min="13331" max="13331" width="15.140625" style="36" bestFit="1" customWidth="1"/>
    <col min="13332" max="13332" width="5" style="36" customWidth="1"/>
    <col min="13333" max="13333" width="10.28515625" style="36" bestFit="1" customWidth="1"/>
    <col min="13334" max="13334" width="5" style="36" customWidth="1"/>
    <col min="13335" max="13335" width="10.28515625" style="36" bestFit="1" customWidth="1"/>
    <col min="13336" max="13338" width="9" style="36"/>
    <col min="13339" max="13339" width="10.28515625" style="36" bestFit="1" customWidth="1"/>
    <col min="13340" max="13568" width="9" style="36"/>
    <col min="13569" max="13569" width="3.7109375" style="36" customWidth="1"/>
    <col min="13570" max="13570" width="4.85546875" style="36" customWidth="1"/>
    <col min="13571" max="13571" width="5.28515625" style="36" customWidth="1"/>
    <col min="13572" max="13572" width="31.140625" style="36" customWidth="1"/>
    <col min="13573" max="13573" width="7.7109375" style="36" customWidth="1"/>
    <col min="13574" max="13574" width="2.28515625" style="36" customWidth="1"/>
    <col min="13575" max="13575" width="11.7109375" style="36" customWidth="1"/>
    <col min="13576" max="13576" width="2.42578125" style="36" customWidth="1"/>
    <col min="13577" max="13577" width="11.7109375" style="36" customWidth="1"/>
    <col min="13578" max="13578" width="2.28515625" style="36" customWidth="1"/>
    <col min="13579" max="13579" width="10.85546875" style="36" customWidth="1"/>
    <col min="13580" max="13580" width="2.28515625" style="36" customWidth="1"/>
    <col min="13581" max="13581" width="11.140625" style="36" customWidth="1"/>
    <col min="13582" max="13582" width="1.85546875" style="36" customWidth="1"/>
    <col min="13583" max="13583" width="11" style="36" customWidth="1"/>
    <col min="13584" max="13584" width="0.85546875" style="36" customWidth="1"/>
    <col min="13585" max="13585" width="1.85546875" style="36" customWidth="1"/>
    <col min="13586" max="13586" width="11.85546875" style="36" bestFit="1" customWidth="1"/>
    <col min="13587" max="13587" width="15.140625" style="36" bestFit="1" customWidth="1"/>
    <col min="13588" max="13588" width="5" style="36" customWidth="1"/>
    <col min="13589" max="13589" width="10.28515625" style="36" bestFit="1" customWidth="1"/>
    <col min="13590" max="13590" width="5" style="36" customWidth="1"/>
    <col min="13591" max="13591" width="10.28515625" style="36" bestFit="1" customWidth="1"/>
    <col min="13592" max="13594" width="9" style="36"/>
    <col min="13595" max="13595" width="10.28515625" style="36" bestFit="1" customWidth="1"/>
    <col min="13596" max="13824" width="9" style="36"/>
    <col min="13825" max="13825" width="3.7109375" style="36" customWidth="1"/>
    <col min="13826" max="13826" width="4.85546875" style="36" customWidth="1"/>
    <col min="13827" max="13827" width="5.28515625" style="36" customWidth="1"/>
    <col min="13828" max="13828" width="31.140625" style="36" customWidth="1"/>
    <col min="13829" max="13829" width="7.7109375" style="36" customWidth="1"/>
    <col min="13830" max="13830" width="2.28515625" style="36" customWidth="1"/>
    <col min="13831" max="13831" width="11.7109375" style="36" customWidth="1"/>
    <col min="13832" max="13832" width="2.42578125" style="36" customWidth="1"/>
    <col min="13833" max="13833" width="11.7109375" style="36" customWidth="1"/>
    <col min="13834" max="13834" width="2.28515625" style="36" customWidth="1"/>
    <col min="13835" max="13835" width="10.85546875" style="36" customWidth="1"/>
    <col min="13836" max="13836" width="2.28515625" style="36" customWidth="1"/>
    <col min="13837" max="13837" width="11.140625" style="36" customWidth="1"/>
    <col min="13838" max="13838" width="1.85546875" style="36" customWidth="1"/>
    <col min="13839" max="13839" width="11" style="36" customWidth="1"/>
    <col min="13840" max="13840" width="0.85546875" style="36" customWidth="1"/>
    <col min="13841" max="13841" width="1.85546875" style="36" customWidth="1"/>
    <col min="13842" max="13842" width="11.85546875" style="36" bestFit="1" customWidth="1"/>
    <col min="13843" max="13843" width="15.140625" style="36" bestFit="1" customWidth="1"/>
    <col min="13844" max="13844" width="5" style="36" customWidth="1"/>
    <col min="13845" max="13845" width="10.28515625" style="36" bestFit="1" customWidth="1"/>
    <col min="13846" max="13846" width="5" style="36" customWidth="1"/>
    <col min="13847" max="13847" width="10.28515625" style="36" bestFit="1" customWidth="1"/>
    <col min="13848" max="13850" width="9" style="36"/>
    <col min="13851" max="13851" width="10.28515625" style="36" bestFit="1" customWidth="1"/>
    <col min="13852" max="14080" width="9" style="36"/>
    <col min="14081" max="14081" width="3.7109375" style="36" customWidth="1"/>
    <col min="14082" max="14082" width="4.85546875" style="36" customWidth="1"/>
    <col min="14083" max="14083" width="5.28515625" style="36" customWidth="1"/>
    <col min="14084" max="14084" width="31.140625" style="36" customWidth="1"/>
    <col min="14085" max="14085" width="7.7109375" style="36" customWidth="1"/>
    <col min="14086" max="14086" width="2.28515625" style="36" customWidth="1"/>
    <col min="14087" max="14087" width="11.7109375" style="36" customWidth="1"/>
    <col min="14088" max="14088" width="2.42578125" style="36" customWidth="1"/>
    <col min="14089" max="14089" width="11.7109375" style="36" customWidth="1"/>
    <col min="14090" max="14090" width="2.28515625" style="36" customWidth="1"/>
    <col min="14091" max="14091" width="10.85546875" style="36" customWidth="1"/>
    <col min="14092" max="14092" width="2.28515625" style="36" customWidth="1"/>
    <col min="14093" max="14093" width="11.140625" style="36" customWidth="1"/>
    <col min="14094" max="14094" width="1.85546875" style="36" customWidth="1"/>
    <col min="14095" max="14095" width="11" style="36" customWidth="1"/>
    <col min="14096" max="14096" width="0.85546875" style="36" customWidth="1"/>
    <col min="14097" max="14097" width="1.85546875" style="36" customWidth="1"/>
    <col min="14098" max="14098" width="11.85546875" style="36" bestFit="1" customWidth="1"/>
    <col min="14099" max="14099" width="15.140625" style="36" bestFit="1" customWidth="1"/>
    <col min="14100" max="14100" width="5" style="36" customWidth="1"/>
    <col min="14101" max="14101" width="10.28515625" style="36" bestFit="1" customWidth="1"/>
    <col min="14102" max="14102" width="5" style="36" customWidth="1"/>
    <col min="14103" max="14103" width="10.28515625" style="36" bestFit="1" customWidth="1"/>
    <col min="14104" max="14106" width="9" style="36"/>
    <col min="14107" max="14107" width="10.28515625" style="36" bestFit="1" customWidth="1"/>
    <col min="14108" max="14336" width="9" style="36"/>
    <col min="14337" max="14337" width="3.7109375" style="36" customWidth="1"/>
    <col min="14338" max="14338" width="4.85546875" style="36" customWidth="1"/>
    <col min="14339" max="14339" width="5.28515625" style="36" customWidth="1"/>
    <col min="14340" max="14340" width="31.140625" style="36" customWidth="1"/>
    <col min="14341" max="14341" width="7.7109375" style="36" customWidth="1"/>
    <col min="14342" max="14342" width="2.28515625" style="36" customWidth="1"/>
    <col min="14343" max="14343" width="11.7109375" style="36" customWidth="1"/>
    <col min="14344" max="14344" width="2.42578125" style="36" customWidth="1"/>
    <col min="14345" max="14345" width="11.7109375" style="36" customWidth="1"/>
    <col min="14346" max="14346" width="2.28515625" style="36" customWidth="1"/>
    <col min="14347" max="14347" width="10.85546875" style="36" customWidth="1"/>
    <col min="14348" max="14348" width="2.28515625" style="36" customWidth="1"/>
    <col min="14349" max="14349" width="11.140625" style="36" customWidth="1"/>
    <col min="14350" max="14350" width="1.85546875" style="36" customWidth="1"/>
    <col min="14351" max="14351" width="11" style="36" customWidth="1"/>
    <col min="14352" max="14352" width="0.85546875" style="36" customWidth="1"/>
    <col min="14353" max="14353" width="1.85546875" style="36" customWidth="1"/>
    <col min="14354" max="14354" width="11.85546875" style="36" bestFit="1" customWidth="1"/>
    <col min="14355" max="14355" width="15.140625" style="36" bestFit="1" customWidth="1"/>
    <col min="14356" max="14356" width="5" style="36" customWidth="1"/>
    <col min="14357" max="14357" width="10.28515625" style="36" bestFit="1" customWidth="1"/>
    <col min="14358" max="14358" width="5" style="36" customWidth="1"/>
    <col min="14359" max="14359" width="10.28515625" style="36" bestFit="1" customWidth="1"/>
    <col min="14360" max="14362" width="9" style="36"/>
    <col min="14363" max="14363" width="10.28515625" style="36" bestFit="1" customWidth="1"/>
    <col min="14364" max="14592" width="9" style="36"/>
    <col min="14593" max="14593" width="3.7109375" style="36" customWidth="1"/>
    <col min="14594" max="14594" width="4.85546875" style="36" customWidth="1"/>
    <col min="14595" max="14595" width="5.28515625" style="36" customWidth="1"/>
    <col min="14596" max="14596" width="31.140625" style="36" customWidth="1"/>
    <col min="14597" max="14597" width="7.7109375" style="36" customWidth="1"/>
    <col min="14598" max="14598" width="2.28515625" style="36" customWidth="1"/>
    <col min="14599" max="14599" width="11.7109375" style="36" customWidth="1"/>
    <col min="14600" max="14600" width="2.42578125" style="36" customWidth="1"/>
    <col min="14601" max="14601" width="11.7109375" style="36" customWidth="1"/>
    <col min="14602" max="14602" width="2.28515625" style="36" customWidth="1"/>
    <col min="14603" max="14603" width="10.85546875" style="36" customWidth="1"/>
    <col min="14604" max="14604" width="2.28515625" style="36" customWidth="1"/>
    <col min="14605" max="14605" width="11.140625" style="36" customWidth="1"/>
    <col min="14606" max="14606" width="1.85546875" style="36" customWidth="1"/>
    <col min="14607" max="14607" width="11" style="36" customWidth="1"/>
    <col min="14608" max="14608" width="0.85546875" style="36" customWidth="1"/>
    <col min="14609" max="14609" width="1.85546875" style="36" customWidth="1"/>
    <col min="14610" max="14610" width="11.85546875" style="36" bestFit="1" customWidth="1"/>
    <col min="14611" max="14611" width="15.140625" style="36" bestFit="1" customWidth="1"/>
    <col min="14612" max="14612" width="5" style="36" customWidth="1"/>
    <col min="14613" max="14613" width="10.28515625" style="36" bestFit="1" customWidth="1"/>
    <col min="14614" max="14614" width="5" style="36" customWidth="1"/>
    <col min="14615" max="14615" width="10.28515625" style="36" bestFit="1" customWidth="1"/>
    <col min="14616" max="14618" width="9" style="36"/>
    <col min="14619" max="14619" width="10.28515625" style="36" bestFit="1" customWidth="1"/>
    <col min="14620" max="14848" width="9" style="36"/>
    <col min="14849" max="14849" width="3.7109375" style="36" customWidth="1"/>
    <col min="14850" max="14850" width="4.85546875" style="36" customWidth="1"/>
    <col min="14851" max="14851" width="5.28515625" style="36" customWidth="1"/>
    <col min="14852" max="14852" width="31.140625" style="36" customWidth="1"/>
    <col min="14853" max="14853" width="7.7109375" style="36" customWidth="1"/>
    <col min="14854" max="14854" width="2.28515625" style="36" customWidth="1"/>
    <col min="14855" max="14855" width="11.7109375" style="36" customWidth="1"/>
    <col min="14856" max="14856" width="2.42578125" style="36" customWidth="1"/>
    <col min="14857" max="14857" width="11.7109375" style="36" customWidth="1"/>
    <col min="14858" max="14858" width="2.28515625" style="36" customWidth="1"/>
    <col min="14859" max="14859" width="10.85546875" style="36" customWidth="1"/>
    <col min="14860" max="14860" width="2.28515625" style="36" customWidth="1"/>
    <col min="14861" max="14861" width="11.140625" style="36" customWidth="1"/>
    <col min="14862" max="14862" width="1.85546875" style="36" customWidth="1"/>
    <col min="14863" max="14863" width="11" style="36" customWidth="1"/>
    <col min="14864" max="14864" width="0.85546875" style="36" customWidth="1"/>
    <col min="14865" max="14865" width="1.85546875" style="36" customWidth="1"/>
    <col min="14866" max="14866" width="11.85546875" style="36" bestFit="1" customWidth="1"/>
    <col min="14867" max="14867" width="15.140625" style="36" bestFit="1" customWidth="1"/>
    <col min="14868" max="14868" width="5" style="36" customWidth="1"/>
    <col min="14869" max="14869" width="10.28515625" style="36" bestFit="1" customWidth="1"/>
    <col min="14870" max="14870" width="5" style="36" customWidth="1"/>
    <col min="14871" max="14871" width="10.28515625" style="36" bestFit="1" customWidth="1"/>
    <col min="14872" max="14874" width="9" style="36"/>
    <col min="14875" max="14875" width="10.28515625" style="36" bestFit="1" customWidth="1"/>
    <col min="14876" max="15104" width="9" style="36"/>
    <col min="15105" max="15105" width="3.7109375" style="36" customWidth="1"/>
    <col min="15106" max="15106" width="4.85546875" style="36" customWidth="1"/>
    <col min="15107" max="15107" width="5.28515625" style="36" customWidth="1"/>
    <col min="15108" max="15108" width="31.140625" style="36" customWidth="1"/>
    <col min="15109" max="15109" width="7.7109375" style="36" customWidth="1"/>
    <col min="15110" max="15110" width="2.28515625" style="36" customWidth="1"/>
    <col min="15111" max="15111" width="11.7109375" style="36" customWidth="1"/>
    <col min="15112" max="15112" width="2.42578125" style="36" customWidth="1"/>
    <col min="15113" max="15113" width="11.7109375" style="36" customWidth="1"/>
    <col min="15114" max="15114" width="2.28515625" style="36" customWidth="1"/>
    <col min="15115" max="15115" width="10.85546875" style="36" customWidth="1"/>
    <col min="15116" max="15116" width="2.28515625" style="36" customWidth="1"/>
    <col min="15117" max="15117" width="11.140625" style="36" customWidth="1"/>
    <col min="15118" max="15118" width="1.85546875" style="36" customWidth="1"/>
    <col min="15119" max="15119" width="11" style="36" customWidth="1"/>
    <col min="15120" max="15120" width="0.85546875" style="36" customWidth="1"/>
    <col min="15121" max="15121" width="1.85546875" style="36" customWidth="1"/>
    <col min="15122" max="15122" width="11.85546875" style="36" bestFit="1" customWidth="1"/>
    <col min="15123" max="15123" width="15.140625" style="36" bestFit="1" customWidth="1"/>
    <col min="15124" max="15124" width="5" style="36" customWidth="1"/>
    <col min="15125" max="15125" width="10.28515625" style="36" bestFit="1" customWidth="1"/>
    <col min="15126" max="15126" width="5" style="36" customWidth="1"/>
    <col min="15127" max="15127" width="10.28515625" style="36" bestFit="1" customWidth="1"/>
    <col min="15128" max="15130" width="9" style="36"/>
    <col min="15131" max="15131" width="10.28515625" style="36" bestFit="1" customWidth="1"/>
    <col min="15132" max="15360" width="9" style="36"/>
    <col min="15361" max="15361" width="3.7109375" style="36" customWidth="1"/>
    <col min="15362" max="15362" width="4.85546875" style="36" customWidth="1"/>
    <col min="15363" max="15363" width="5.28515625" style="36" customWidth="1"/>
    <col min="15364" max="15364" width="31.140625" style="36" customWidth="1"/>
    <col min="15365" max="15365" width="7.7109375" style="36" customWidth="1"/>
    <col min="15366" max="15366" width="2.28515625" style="36" customWidth="1"/>
    <col min="15367" max="15367" width="11.7109375" style="36" customWidth="1"/>
    <col min="15368" max="15368" width="2.42578125" style="36" customWidth="1"/>
    <col min="15369" max="15369" width="11.7109375" style="36" customWidth="1"/>
    <col min="15370" max="15370" width="2.28515625" style="36" customWidth="1"/>
    <col min="15371" max="15371" width="10.85546875" style="36" customWidth="1"/>
    <col min="15372" max="15372" width="2.28515625" style="36" customWidth="1"/>
    <col min="15373" max="15373" width="11.140625" style="36" customWidth="1"/>
    <col min="15374" max="15374" width="1.85546875" style="36" customWidth="1"/>
    <col min="15375" max="15375" width="11" style="36" customWidth="1"/>
    <col min="15376" max="15376" width="0.85546875" style="36" customWidth="1"/>
    <col min="15377" max="15377" width="1.85546875" style="36" customWidth="1"/>
    <col min="15378" max="15378" width="11.85546875" style="36" bestFit="1" customWidth="1"/>
    <col min="15379" max="15379" width="15.140625" style="36" bestFit="1" customWidth="1"/>
    <col min="15380" max="15380" width="5" style="36" customWidth="1"/>
    <col min="15381" max="15381" width="10.28515625" style="36" bestFit="1" customWidth="1"/>
    <col min="15382" max="15382" width="5" style="36" customWidth="1"/>
    <col min="15383" max="15383" width="10.28515625" style="36" bestFit="1" customWidth="1"/>
    <col min="15384" max="15386" width="9" style="36"/>
    <col min="15387" max="15387" width="10.28515625" style="36" bestFit="1" customWidth="1"/>
    <col min="15388" max="15616" width="9" style="36"/>
    <col min="15617" max="15617" width="3.7109375" style="36" customWidth="1"/>
    <col min="15618" max="15618" width="4.85546875" style="36" customWidth="1"/>
    <col min="15619" max="15619" width="5.28515625" style="36" customWidth="1"/>
    <col min="15620" max="15620" width="31.140625" style="36" customWidth="1"/>
    <col min="15621" max="15621" width="7.7109375" style="36" customWidth="1"/>
    <col min="15622" max="15622" width="2.28515625" style="36" customWidth="1"/>
    <col min="15623" max="15623" width="11.7109375" style="36" customWidth="1"/>
    <col min="15624" max="15624" width="2.42578125" style="36" customWidth="1"/>
    <col min="15625" max="15625" width="11.7109375" style="36" customWidth="1"/>
    <col min="15626" max="15626" width="2.28515625" style="36" customWidth="1"/>
    <col min="15627" max="15627" width="10.85546875" style="36" customWidth="1"/>
    <col min="15628" max="15628" width="2.28515625" style="36" customWidth="1"/>
    <col min="15629" max="15629" width="11.140625" style="36" customWidth="1"/>
    <col min="15630" max="15630" width="1.85546875" style="36" customWidth="1"/>
    <col min="15631" max="15631" width="11" style="36" customWidth="1"/>
    <col min="15632" max="15632" width="0.85546875" style="36" customWidth="1"/>
    <col min="15633" max="15633" width="1.85546875" style="36" customWidth="1"/>
    <col min="15634" max="15634" width="11.85546875" style="36" bestFit="1" customWidth="1"/>
    <col min="15635" max="15635" width="15.140625" style="36" bestFit="1" customWidth="1"/>
    <col min="15636" max="15636" width="5" style="36" customWidth="1"/>
    <col min="15637" max="15637" width="10.28515625" style="36" bestFit="1" customWidth="1"/>
    <col min="15638" max="15638" width="5" style="36" customWidth="1"/>
    <col min="15639" max="15639" width="10.28515625" style="36" bestFit="1" customWidth="1"/>
    <col min="15640" max="15642" width="9" style="36"/>
    <col min="15643" max="15643" width="10.28515625" style="36" bestFit="1" customWidth="1"/>
    <col min="15644" max="15872" width="9" style="36"/>
    <col min="15873" max="15873" width="3.7109375" style="36" customWidth="1"/>
    <col min="15874" max="15874" width="4.85546875" style="36" customWidth="1"/>
    <col min="15875" max="15875" width="5.28515625" style="36" customWidth="1"/>
    <col min="15876" max="15876" width="31.140625" style="36" customWidth="1"/>
    <col min="15877" max="15877" width="7.7109375" style="36" customWidth="1"/>
    <col min="15878" max="15878" width="2.28515625" style="36" customWidth="1"/>
    <col min="15879" max="15879" width="11.7109375" style="36" customWidth="1"/>
    <col min="15880" max="15880" width="2.42578125" style="36" customWidth="1"/>
    <col min="15881" max="15881" width="11.7109375" style="36" customWidth="1"/>
    <col min="15882" max="15882" width="2.28515625" style="36" customWidth="1"/>
    <col min="15883" max="15883" width="10.85546875" style="36" customWidth="1"/>
    <col min="15884" max="15884" width="2.28515625" style="36" customWidth="1"/>
    <col min="15885" max="15885" width="11.140625" style="36" customWidth="1"/>
    <col min="15886" max="15886" width="1.85546875" style="36" customWidth="1"/>
    <col min="15887" max="15887" width="11" style="36" customWidth="1"/>
    <col min="15888" max="15888" width="0.85546875" style="36" customWidth="1"/>
    <col min="15889" max="15889" width="1.85546875" style="36" customWidth="1"/>
    <col min="15890" max="15890" width="11.85546875" style="36" bestFit="1" customWidth="1"/>
    <col min="15891" max="15891" width="15.140625" style="36" bestFit="1" customWidth="1"/>
    <col min="15892" max="15892" width="5" style="36" customWidth="1"/>
    <col min="15893" max="15893" width="10.28515625" style="36" bestFit="1" customWidth="1"/>
    <col min="15894" max="15894" width="5" style="36" customWidth="1"/>
    <col min="15895" max="15895" width="10.28515625" style="36" bestFit="1" customWidth="1"/>
    <col min="15896" max="15898" width="9" style="36"/>
    <col min="15899" max="15899" width="10.28515625" style="36" bestFit="1" customWidth="1"/>
    <col min="15900" max="16128" width="9" style="36"/>
    <col min="16129" max="16129" width="3.7109375" style="36" customWidth="1"/>
    <col min="16130" max="16130" width="4.85546875" style="36" customWidth="1"/>
    <col min="16131" max="16131" width="5.28515625" style="36" customWidth="1"/>
    <col min="16132" max="16132" width="31.140625" style="36" customWidth="1"/>
    <col min="16133" max="16133" width="7.7109375" style="36" customWidth="1"/>
    <col min="16134" max="16134" width="2.28515625" style="36" customWidth="1"/>
    <col min="16135" max="16135" width="11.7109375" style="36" customWidth="1"/>
    <col min="16136" max="16136" width="2.42578125" style="36" customWidth="1"/>
    <col min="16137" max="16137" width="11.7109375" style="36" customWidth="1"/>
    <col min="16138" max="16138" width="2.28515625" style="36" customWidth="1"/>
    <col min="16139" max="16139" width="10.85546875" style="36" customWidth="1"/>
    <col min="16140" max="16140" width="2.28515625" style="36" customWidth="1"/>
    <col min="16141" max="16141" width="11.140625" style="36" customWidth="1"/>
    <col min="16142" max="16142" width="1.85546875" style="36" customWidth="1"/>
    <col min="16143" max="16143" width="11" style="36" customWidth="1"/>
    <col min="16144" max="16144" width="0.85546875" style="36" customWidth="1"/>
    <col min="16145" max="16145" width="1.85546875" style="36" customWidth="1"/>
    <col min="16146" max="16146" width="11.85546875" style="36" bestFit="1" customWidth="1"/>
    <col min="16147" max="16147" width="15.140625" style="36" bestFit="1" customWidth="1"/>
    <col min="16148" max="16148" width="5" style="36" customWidth="1"/>
    <col min="16149" max="16149" width="10.28515625" style="36" bestFit="1" customWidth="1"/>
    <col min="16150" max="16150" width="5" style="36" customWidth="1"/>
    <col min="16151" max="16151" width="10.28515625" style="36" bestFit="1" customWidth="1"/>
    <col min="16152" max="16154" width="9" style="36"/>
    <col min="16155" max="16155" width="10.28515625" style="36" bestFit="1" customWidth="1"/>
    <col min="16156" max="16382" width="9" style="36"/>
    <col min="16383" max="16384" width="9" style="36" customWidth="1"/>
  </cols>
  <sheetData>
    <row r="1" spans="1:21" s="5" customFormat="1" ht="21" x14ac:dyDescent="0.4">
      <c r="A1" s="929" t="str">
        <f>'سر برگ صفحات'!A1</f>
        <v>شرکت نمونه (سهامی عام)</v>
      </c>
      <c r="B1" s="929"/>
      <c r="C1" s="929"/>
      <c r="D1" s="929"/>
      <c r="E1" s="929"/>
      <c r="F1" s="929"/>
      <c r="G1" s="929"/>
      <c r="H1" s="929"/>
      <c r="I1" s="929"/>
      <c r="J1" s="929"/>
      <c r="K1" s="929"/>
      <c r="L1" s="929"/>
      <c r="M1" s="929"/>
      <c r="N1" s="929"/>
      <c r="O1" s="929"/>
      <c r="P1" s="28"/>
      <c r="Q1" s="28"/>
      <c r="R1" s="29"/>
      <c r="S1" s="29"/>
      <c r="T1" s="28"/>
      <c r="U1" s="28"/>
    </row>
    <row r="2" spans="1:21"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930"/>
      <c r="O2" s="930"/>
      <c r="P2" s="28"/>
      <c r="Q2" s="28"/>
      <c r="R2" s="29"/>
      <c r="S2" s="29"/>
      <c r="T2" s="28"/>
      <c r="U2" s="28"/>
    </row>
    <row r="3" spans="1:21" s="5" customFormat="1" ht="21" x14ac:dyDescent="0.4">
      <c r="A3" s="930" t="str">
        <f>'سر برگ صفحات'!A3</f>
        <v>سال مالي منتهی به 29 اسفند 1398</v>
      </c>
      <c r="B3" s="930"/>
      <c r="C3" s="930"/>
      <c r="D3" s="930"/>
      <c r="E3" s="930"/>
      <c r="F3" s="930"/>
      <c r="G3" s="930"/>
      <c r="H3" s="930"/>
      <c r="I3" s="930"/>
      <c r="J3" s="930"/>
      <c r="K3" s="930"/>
      <c r="L3" s="930"/>
      <c r="M3" s="930"/>
      <c r="N3" s="930"/>
      <c r="O3" s="930"/>
      <c r="P3" s="28"/>
      <c r="Q3" s="28"/>
      <c r="R3" s="29"/>
      <c r="S3" s="29"/>
      <c r="T3" s="28"/>
      <c r="U3" s="28"/>
    </row>
    <row r="4" spans="1:21" s="33" customFormat="1" ht="18" x14ac:dyDescent="0.25">
      <c r="A4" s="554" t="s">
        <v>410</v>
      </c>
      <c r="B4" s="995" t="s">
        <v>411</v>
      </c>
      <c r="C4" s="995"/>
      <c r="D4" s="995"/>
      <c r="E4" s="995"/>
      <c r="F4" s="995"/>
      <c r="G4" s="995"/>
      <c r="H4" s="995"/>
      <c r="I4" s="995"/>
      <c r="J4" s="995"/>
      <c r="K4" s="995"/>
      <c r="L4" s="995"/>
      <c r="M4" s="995"/>
      <c r="N4" s="995"/>
      <c r="O4" s="995"/>
      <c r="R4" s="107"/>
      <c r="S4" s="107"/>
    </row>
    <row r="5" spans="1:21" s="51" customFormat="1" ht="19.5" x14ac:dyDescent="0.5">
      <c r="A5" s="60"/>
      <c r="B5" s="85"/>
      <c r="C5" s="48"/>
      <c r="D5" s="48"/>
      <c r="E5" s="48"/>
      <c r="F5" s="48"/>
      <c r="G5" s="48"/>
      <c r="H5" s="48"/>
      <c r="I5" s="48"/>
      <c r="J5" s="61"/>
      <c r="K5" s="61"/>
      <c r="L5" s="61"/>
      <c r="M5" s="61"/>
      <c r="P5" s="49"/>
      <c r="Q5" s="49"/>
      <c r="R5" s="50"/>
      <c r="S5" s="50"/>
      <c r="T5" s="49"/>
      <c r="U5" s="49"/>
    </row>
    <row r="6" spans="1:21" ht="19.5" x14ac:dyDescent="0.25">
      <c r="B6" s="33"/>
      <c r="C6" s="86"/>
      <c r="H6" s="98">
        <f>'سر برگ صفحات'!A12</f>
        <v>1398</v>
      </c>
      <c r="I6" s="61"/>
      <c r="J6" s="98">
        <f>'سر برگ صفحات'!A11</f>
        <v>1397</v>
      </c>
    </row>
    <row r="7" spans="1:21" ht="19.5" x14ac:dyDescent="0.25">
      <c r="B7" s="89"/>
      <c r="C7" s="86"/>
      <c r="H7" s="91" t="s">
        <v>84</v>
      </c>
      <c r="J7" s="91" t="s">
        <v>84</v>
      </c>
      <c r="O7" s="88"/>
    </row>
    <row r="8" spans="1:21" s="27" customFormat="1" x14ac:dyDescent="0.25">
      <c r="A8" s="113"/>
      <c r="D8" s="662" t="s">
        <v>412</v>
      </c>
      <c r="R8" s="40"/>
      <c r="S8" s="40"/>
    </row>
    <row r="9" spans="1:21" s="27" customFormat="1" ht="19.5" x14ac:dyDescent="0.25">
      <c r="A9" s="113"/>
      <c r="D9" s="662" t="s">
        <v>412</v>
      </c>
      <c r="H9" s="98"/>
      <c r="J9" s="98"/>
      <c r="R9" s="40"/>
      <c r="S9" s="40"/>
    </row>
    <row r="10" spans="1:21" s="27" customFormat="1" ht="16.5" thickBot="1" x14ac:dyDescent="0.3">
      <c r="A10" s="113"/>
      <c r="D10" s="662" t="s">
        <v>197</v>
      </c>
      <c r="H10" s="67">
        <f>SUM(H8:H9)</f>
        <v>0</v>
      </c>
      <c r="J10" s="67">
        <f>SUM(J8:J9)</f>
        <v>0</v>
      </c>
      <c r="R10" s="40"/>
      <c r="S10" s="40"/>
    </row>
    <row r="11" spans="1:21" s="27" customFormat="1" ht="17.25" thickTop="1" thickBot="1" x14ac:dyDescent="0.3">
      <c r="A11" s="113"/>
      <c r="D11" s="662" t="s">
        <v>413</v>
      </c>
      <c r="H11" s="115"/>
      <c r="J11" s="115"/>
      <c r="R11" s="40"/>
      <c r="S11" s="40"/>
    </row>
    <row r="12" spans="1:21" s="27" customFormat="1" ht="20.25" thickTop="1" x14ac:dyDescent="0.25">
      <c r="A12" s="113"/>
      <c r="B12" s="86"/>
      <c r="R12" s="40"/>
      <c r="S12" s="40"/>
    </row>
    <row r="13" spans="1:21" s="33" customFormat="1" ht="19.5" x14ac:dyDescent="0.25">
      <c r="A13" s="60"/>
      <c r="B13" s="1003" t="s">
        <v>978</v>
      </c>
      <c r="C13" s="1003"/>
      <c r="D13" s="1003"/>
      <c r="E13" s="1003"/>
      <c r="F13" s="1003"/>
      <c r="G13" s="1003"/>
      <c r="H13" s="1003"/>
      <c r="I13" s="1003"/>
      <c r="J13" s="1003"/>
      <c r="K13" s="1003"/>
      <c r="L13" s="1003"/>
      <c r="M13" s="1003"/>
      <c r="N13" s="1003"/>
      <c r="O13" s="1003"/>
      <c r="R13" s="107"/>
      <c r="S13" s="107"/>
    </row>
    <row r="14" spans="1:21" s="33" customFormat="1" ht="19.5" x14ac:dyDescent="0.25">
      <c r="A14" s="60"/>
      <c r="B14" s="1003"/>
      <c r="C14" s="1003"/>
      <c r="D14" s="1003"/>
      <c r="E14" s="1003"/>
      <c r="F14" s="1003"/>
      <c r="G14" s="1003"/>
      <c r="H14" s="1003"/>
      <c r="I14" s="1003"/>
      <c r="J14" s="1003"/>
      <c r="K14" s="1003"/>
      <c r="L14" s="1003"/>
      <c r="M14" s="1003"/>
      <c r="N14" s="1003"/>
      <c r="O14" s="1003"/>
      <c r="R14" s="107"/>
      <c r="S14" s="107"/>
    </row>
    <row r="15" spans="1:21" s="33" customFormat="1" ht="18" x14ac:dyDescent="0.25">
      <c r="A15" s="554" t="s">
        <v>414</v>
      </c>
      <c r="B15" s="995" t="s">
        <v>415</v>
      </c>
      <c r="C15" s="995"/>
      <c r="D15" s="995"/>
      <c r="E15" s="995"/>
      <c r="F15" s="995"/>
      <c r="G15" s="995"/>
      <c r="H15" s="995"/>
      <c r="I15" s="995"/>
      <c r="J15" s="995"/>
      <c r="K15" s="995"/>
      <c r="L15" s="995"/>
      <c r="M15" s="995"/>
      <c r="N15" s="995"/>
      <c r="O15" s="995"/>
      <c r="R15" s="107"/>
      <c r="S15" s="107"/>
    </row>
    <row r="16" spans="1:21" s="27" customFormat="1" x14ac:dyDescent="0.25">
      <c r="A16" s="113"/>
      <c r="H16" s="569">
        <f>'سر برگ صفحات'!A12</f>
        <v>1398</v>
      </c>
      <c r="I16" s="467"/>
      <c r="J16" s="569">
        <f>'سر برگ صفحات'!A11</f>
        <v>1397</v>
      </c>
      <c r="R16" s="40"/>
      <c r="S16" s="40"/>
    </row>
    <row r="17" spans="1:19" s="27" customFormat="1" x14ac:dyDescent="0.25">
      <c r="A17" s="113"/>
      <c r="H17" s="568" t="s">
        <v>84</v>
      </c>
      <c r="I17" s="467"/>
      <c r="J17" s="568" t="s">
        <v>84</v>
      </c>
      <c r="R17" s="40"/>
      <c r="S17" s="40"/>
    </row>
    <row r="18" spans="1:19" s="27" customFormat="1" ht="19.5" x14ac:dyDescent="0.25">
      <c r="A18" s="113"/>
      <c r="B18" s="86"/>
      <c r="D18" s="960" t="s">
        <v>387</v>
      </c>
      <c r="E18" s="960"/>
      <c r="F18" s="960"/>
      <c r="G18" s="559"/>
      <c r="I18" s="435"/>
      <c r="R18" s="40"/>
      <c r="S18" s="40"/>
    </row>
    <row r="19" spans="1:19" s="27" customFormat="1" ht="19.5" x14ac:dyDescent="0.25">
      <c r="A19" s="113"/>
      <c r="B19" s="86"/>
      <c r="D19" s="960" t="s">
        <v>416</v>
      </c>
      <c r="E19" s="960"/>
      <c r="F19" s="960"/>
      <c r="G19" s="559"/>
      <c r="R19" s="40"/>
      <c r="S19" s="40"/>
    </row>
    <row r="20" spans="1:19" s="27" customFormat="1" x14ac:dyDescent="0.25">
      <c r="A20" s="113"/>
      <c r="D20" s="960" t="s">
        <v>417</v>
      </c>
      <c r="E20" s="960"/>
      <c r="F20" s="960"/>
      <c r="G20" s="559"/>
      <c r="R20" s="40"/>
      <c r="S20" s="40"/>
    </row>
    <row r="21" spans="1:19" s="27" customFormat="1" x14ac:dyDescent="0.25">
      <c r="A21" s="113"/>
      <c r="D21" s="960" t="s">
        <v>418</v>
      </c>
      <c r="E21" s="960"/>
      <c r="F21" s="960"/>
      <c r="G21" s="559"/>
      <c r="R21" s="40"/>
      <c r="S21" s="40"/>
    </row>
    <row r="22" spans="1:19" s="27" customFormat="1" x14ac:dyDescent="0.25">
      <c r="A22" s="113"/>
      <c r="D22" s="960" t="s">
        <v>419</v>
      </c>
      <c r="E22" s="960"/>
      <c r="F22" s="960"/>
      <c r="G22" s="559"/>
      <c r="R22" s="40"/>
      <c r="S22" s="40"/>
    </row>
    <row r="23" spans="1:19" s="27" customFormat="1" x14ac:dyDescent="0.25">
      <c r="A23" s="113"/>
      <c r="D23" s="960" t="s">
        <v>389</v>
      </c>
      <c r="E23" s="960"/>
      <c r="F23" s="960"/>
      <c r="G23" s="559"/>
      <c r="H23" s="66"/>
      <c r="J23" s="66"/>
      <c r="R23" s="40"/>
      <c r="S23" s="40"/>
    </row>
    <row r="24" spans="1:19" s="27" customFormat="1" ht="20.25" thickBot="1" x14ac:dyDescent="0.3">
      <c r="A24" s="113"/>
      <c r="B24" s="86"/>
      <c r="H24" s="67">
        <f>SUM(H19:H23)</f>
        <v>0</v>
      </c>
      <c r="J24" s="67">
        <f>SUM(J19:J23)</f>
        <v>0</v>
      </c>
      <c r="R24" s="40"/>
      <c r="S24" s="40"/>
    </row>
    <row r="25" spans="1:19" s="27" customFormat="1" ht="18.75" thickTop="1" x14ac:dyDescent="0.25">
      <c r="A25" s="113"/>
      <c r="D25" s="106"/>
      <c r="R25" s="40"/>
      <c r="S25" s="40"/>
    </row>
    <row r="26" spans="1:19" s="27" customFormat="1" ht="18" x14ac:dyDescent="0.25">
      <c r="A26" s="554" t="s">
        <v>423</v>
      </c>
      <c r="B26" s="965" t="s">
        <v>979</v>
      </c>
      <c r="C26" s="965"/>
      <c r="D26" s="965"/>
      <c r="E26" s="965"/>
      <c r="F26" s="965"/>
      <c r="G26" s="965"/>
      <c r="H26" s="965"/>
      <c r="I26" s="965"/>
      <c r="J26" s="965"/>
      <c r="K26" s="965"/>
      <c r="L26" s="965"/>
      <c r="M26" s="965"/>
      <c r="N26" s="965"/>
      <c r="R26" s="40"/>
      <c r="S26" s="40"/>
    </row>
    <row r="27" spans="1:19" s="27" customFormat="1" ht="18.600000000000001" customHeight="1" x14ac:dyDescent="0.25">
      <c r="A27" s="113"/>
      <c r="B27" s="965"/>
      <c r="C27" s="965"/>
      <c r="D27" s="965"/>
      <c r="E27" s="965"/>
      <c r="F27" s="965"/>
      <c r="G27" s="965"/>
      <c r="H27" s="965"/>
      <c r="I27" s="965"/>
      <c r="J27" s="965"/>
      <c r="K27" s="965"/>
      <c r="L27" s="965"/>
      <c r="M27" s="965"/>
      <c r="N27" s="965"/>
      <c r="R27" s="40"/>
      <c r="S27" s="40"/>
    </row>
    <row r="28" spans="1:19" s="27" customFormat="1" ht="18" x14ac:dyDescent="0.25">
      <c r="A28" s="554" t="s">
        <v>424</v>
      </c>
      <c r="B28" s="1005" t="s">
        <v>1081</v>
      </c>
      <c r="C28" s="1005"/>
      <c r="D28" s="1005"/>
      <c r="E28" s="1005"/>
      <c r="F28" s="1005"/>
      <c r="G28" s="1005"/>
      <c r="H28" s="1005"/>
      <c r="I28" s="1005"/>
      <c r="J28" s="1005"/>
      <c r="K28" s="1005"/>
      <c r="L28" s="1005"/>
      <c r="M28" s="1005"/>
      <c r="N28" s="1005"/>
      <c r="R28" s="40"/>
      <c r="S28" s="40"/>
    </row>
    <row r="29" spans="1:19" s="27" customFormat="1" ht="18" x14ac:dyDescent="0.25">
      <c r="A29" s="554"/>
      <c r="B29" s="1005"/>
      <c r="C29" s="1005"/>
      <c r="D29" s="1005"/>
      <c r="E29" s="1005"/>
      <c r="F29" s="1005"/>
      <c r="G29" s="1005"/>
      <c r="H29" s="1005"/>
      <c r="I29" s="1005"/>
      <c r="J29" s="1005"/>
      <c r="K29" s="1005"/>
      <c r="L29" s="1005"/>
      <c r="M29" s="1005"/>
      <c r="N29" s="1005"/>
      <c r="R29" s="40"/>
      <c r="S29" s="40"/>
    </row>
    <row r="30" spans="1:19" s="27" customFormat="1" ht="18" x14ac:dyDescent="0.25">
      <c r="A30" s="554"/>
      <c r="B30" s="1005"/>
      <c r="C30" s="1005"/>
      <c r="D30" s="1005"/>
      <c r="E30" s="1005"/>
      <c r="F30" s="1005"/>
      <c r="G30" s="1005"/>
      <c r="H30" s="1005"/>
      <c r="I30" s="1005"/>
      <c r="J30" s="1005"/>
      <c r="K30" s="1005"/>
      <c r="L30" s="1005"/>
      <c r="M30" s="1005"/>
      <c r="N30" s="1005"/>
      <c r="R30" s="40"/>
      <c r="S30" s="40"/>
    </row>
    <row r="31" spans="1:19" s="27" customFormat="1" ht="18" x14ac:dyDescent="0.25">
      <c r="A31" s="554"/>
      <c r="B31" s="1005"/>
      <c r="C31" s="1005"/>
      <c r="D31" s="1005"/>
      <c r="E31" s="1005"/>
      <c r="F31" s="1005"/>
      <c r="G31" s="1005"/>
      <c r="H31" s="1005"/>
      <c r="I31" s="1005"/>
      <c r="J31" s="1005"/>
      <c r="K31" s="1005"/>
      <c r="L31" s="1005"/>
      <c r="M31" s="1005"/>
      <c r="N31" s="1005"/>
      <c r="R31" s="40"/>
      <c r="S31" s="40"/>
    </row>
    <row r="32" spans="1:19" s="27" customFormat="1" ht="19.5" x14ac:dyDescent="0.25">
      <c r="A32" s="60"/>
      <c r="B32" s="771"/>
      <c r="D32" s="106"/>
      <c r="R32" s="40"/>
      <c r="S32" s="40"/>
    </row>
    <row r="33" spans="1:19" s="73" customFormat="1" ht="21" x14ac:dyDescent="0.25">
      <c r="A33" s="72" t="s">
        <v>420</v>
      </c>
      <c r="B33" s="1004" t="s">
        <v>421</v>
      </c>
      <c r="C33" s="1004"/>
      <c r="D33" s="1004"/>
      <c r="E33" s="1004"/>
      <c r="F33" s="1004"/>
      <c r="G33" s="1004"/>
      <c r="H33" s="1004"/>
      <c r="I33" s="1004"/>
      <c r="J33" s="1004"/>
      <c r="K33" s="1004"/>
      <c r="L33" s="1004"/>
      <c r="M33" s="1004"/>
      <c r="N33" s="1004"/>
      <c r="O33" s="112"/>
      <c r="R33" s="74"/>
      <c r="S33" s="74"/>
    </row>
    <row r="34" spans="1:19" s="27" customFormat="1" ht="19.5" x14ac:dyDescent="0.25">
      <c r="A34" s="113"/>
      <c r="D34" s="106"/>
      <c r="H34" s="788">
        <f>'سر برگ صفحات'!A12</f>
        <v>1398</v>
      </c>
      <c r="I34" s="86"/>
      <c r="J34" s="788">
        <f>'سر برگ صفحات'!A11</f>
        <v>1397</v>
      </c>
      <c r="R34" s="40"/>
      <c r="S34" s="40"/>
    </row>
    <row r="35" spans="1:19" s="473" customFormat="1" ht="14.25" x14ac:dyDescent="0.25">
      <c r="A35" s="663"/>
      <c r="H35" s="829" t="s">
        <v>84</v>
      </c>
      <c r="I35" s="435"/>
      <c r="J35" s="829" t="s">
        <v>84</v>
      </c>
      <c r="R35" s="474"/>
      <c r="S35" s="474"/>
    </row>
    <row r="36" spans="1:19" s="27" customFormat="1" x14ac:dyDescent="0.25">
      <c r="A36" s="113"/>
      <c r="D36" s="960" t="s">
        <v>1153</v>
      </c>
      <c r="E36" s="960"/>
      <c r="F36" s="960"/>
      <c r="R36" s="40"/>
      <c r="S36" s="40"/>
    </row>
    <row r="37" spans="1:19" s="27" customFormat="1" x14ac:dyDescent="0.25">
      <c r="A37" s="113"/>
      <c r="D37" s="960" t="s">
        <v>422</v>
      </c>
      <c r="E37" s="960"/>
      <c r="F37" s="960"/>
      <c r="R37" s="40"/>
      <c r="S37" s="40"/>
    </row>
    <row r="38" spans="1:19" s="27" customFormat="1" x14ac:dyDescent="0.25">
      <c r="A38" s="113"/>
      <c r="D38" s="960" t="s">
        <v>405</v>
      </c>
      <c r="E38" s="960"/>
      <c r="F38" s="960"/>
      <c r="R38" s="40"/>
      <c r="S38" s="40"/>
    </row>
    <row r="39" spans="1:19" ht="16.5" thickBot="1" x14ac:dyDescent="0.3">
      <c r="H39" s="67">
        <f>SUM(H36:H38)</f>
        <v>0</v>
      </c>
      <c r="I39" s="27"/>
      <c r="J39" s="67">
        <f>SUM(J36:J38)</f>
        <v>0</v>
      </c>
    </row>
    <row r="40" spans="1:19" ht="16.5" thickTop="1" x14ac:dyDescent="0.25"/>
    <row r="42" spans="1:19" x14ac:dyDescent="0.25">
      <c r="A42" s="948" t="s">
        <v>930</v>
      </c>
      <c r="B42" s="948"/>
      <c r="C42" s="948"/>
      <c r="D42" s="948"/>
      <c r="E42" s="948"/>
      <c r="F42" s="948"/>
      <c r="G42" s="948"/>
      <c r="H42" s="948"/>
      <c r="I42" s="948"/>
      <c r="J42" s="948"/>
      <c r="K42" s="948"/>
      <c r="L42" s="948"/>
      <c r="M42" s="948"/>
      <c r="N42" s="948"/>
      <c r="O42" s="948"/>
    </row>
    <row r="44" spans="1:19" x14ac:dyDescent="0.25">
      <c r="A44" s="869" t="s">
        <v>1152</v>
      </c>
      <c r="B44" s="869"/>
      <c r="C44" s="869"/>
      <c r="D44" s="869"/>
      <c r="E44" s="869"/>
      <c r="F44" s="869"/>
      <c r="G44" s="869"/>
      <c r="H44" s="869"/>
      <c r="I44" s="869"/>
      <c r="J44" s="869"/>
      <c r="K44" s="869"/>
      <c r="L44" s="869"/>
    </row>
  </sheetData>
  <mergeCells count="20">
    <mergeCell ref="A1:O1"/>
    <mergeCell ref="A2:O2"/>
    <mergeCell ref="A3:O3"/>
    <mergeCell ref="A42:O42"/>
    <mergeCell ref="B4:O4"/>
    <mergeCell ref="B13:O14"/>
    <mergeCell ref="B15:O15"/>
    <mergeCell ref="D18:F18"/>
    <mergeCell ref="D19:F19"/>
    <mergeCell ref="D20:F20"/>
    <mergeCell ref="D21:F21"/>
    <mergeCell ref="D22:F22"/>
    <mergeCell ref="D38:F38"/>
    <mergeCell ref="B26:N27"/>
    <mergeCell ref="B28:N31"/>
    <mergeCell ref="B33:N33"/>
    <mergeCell ref="D36:F36"/>
    <mergeCell ref="D37:F37"/>
    <mergeCell ref="D23:F23"/>
    <mergeCell ref="A44:L44"/>
  </mergeCells>
  <pageMargins left="0.39370078740157483" right="1.18" top="0.39370078740157483" bottom="0.39370078740157483" header="0.31496062992125984" footer="0.31496062992125984"/>
  <pageSetup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rightToLeft="1" view="pageBreakPreview" zoomScale="106" zoomScaleSheetLayoutView="106" workbookViewId="0"/>
  </sheetViews>
  <sheetFormatPr defaultRowHeight="18" x14ac:dyDescent="0.25"/>
  <cols>
    <col min="1" max="1" width="5.85546875" style="127" bestFit="1" customWidth="1"/>
    <col min="2" max="2" width="2.140625" style="33" customWidth="1"/>
    <col min="3" max="3" width="0.85546875" style="33" customWidth="1"/>
    <col min="4" max="4" width="14.85546875" style="33" customWidth="1"/>
    <col min="5" max="5" width="0.85546875" style="33" customWidth="1"/>
    <col min="6" max="6" width="11.7109375" style="33" customWidth="1"/>
    <col min="7" max="7" width="0.85546875" style="33" customWidth="1"/>
    <col min="8" max="8" width="11.7109375" style="33" customWidth="1"/>
    <col min="9" max="9" width="0.85546875" style="33" customWidth="1"/>
    <col min="10" max="10" width="10.42578125" style="33" customWidth="1"/>
    <col min="11" max="11" width="0.85546875" style="33" customWidth="1"/>
    <col min="12" max="12" width="10.42578125" style="33" customWidth="1"/>
    <col min="13" max="13" width="0.85546875" style="33" customWidth="1"/>
    <col min="14" max="14" width="1.85546875" style="33" customWidth="1"/>
    <col min="15" max="15" width="11.7109375" style="107" customWidth="1"/>
    <col min="16" max="16" width="15.140625" style="107" bestFit="1" customWidth="1"/>
    <col min="17" max="17" width="5" style="33" customWidth="1"/>
    <col min="18" max="18" width="10.28515625" style="33" bestFit="1" customWidth="1"/>
    <col min="19" max="19" width="5" style="33" customWidth="1"/>
    <col min="20" max="20" width="10.28515625" style="33" bestFit="1" customWidth="1"/>
    <col min="21" max="23" width="9" style="33"/>
    <col min="24" max="24" width="10.28515625" style="33" bestFit="1" customWidth="1"/>
    <col min="25" max="253" width="9" style="33"/>
    <col min="254" max="254" width="3.7109375" style="33" customWidth="1"/>
    <col min="255" max="255" width="4.85546875" style="33" customWidth="1"/>
    <col min="256" max="256" width="5.28515625" style="33" customWidth="1"/>
    <col min="257" max="257" width="31.140625" style="33" customWidth="1"/>
    <col min="258" max="258" width="7.7109375" style="33" customWidth="1"/>
    <col min="259" max="259" width="2.28515625" style="33" customWidth="1"/>
    <col min="260" max="260" width="11.7109375" style="33" customWidth="1"/>
    <col min="261" max="261" width="2.42578125" style="33" customWidth="1"/>
    <col min="262" max="262" width="11.7109375" style="33" customWidth="1"/>
    <col min="263" max="263" width="2.28515625" style="33" customWidth="1"/>
    <col min="264" max="264" width="10.85546875" style="33" customWidth="1"/>
    <col min="265" max="265" width="2.28515625" style="33" customWidth="1"/>
    <col min="266" max="266" width="11.140625" style="33" customWidth="1"/>
    <col min="267" max="267" width="1.85546875" style="33" customWidth="1"/>
    <col min="268" max="268" width="11" style="33" customWidth="1"/>
    <col min="269" max="269" width="0.85546875" style="33" customWidth="1"/>
    <col min="270" max="270" width="1.85546875" style="33" customWidth="1"/>
    <col min="271" max="271" width="11.85546875" style="33" bestFit="1" customWidth="1"/>
    <col min="272" max="272" width="15.140625" style="33" bestFit="1" customWidth="1"/>
    <col min="273" max="273" width="5" style="33" customWidth="1"/>
    <col min="274" max="274" width="10.28515625" style="33" bestFit="1" customWidth="1"/>
    <col min="275" max="275" width="5" style="33" customWidth="1"/>
    <col min="276" max="276" width="10.28515625" style="33" bestFit="1" customWidth="1"/>
    <col min="277" max="279" width="9" style="33"/>
    <col min="280" max="280" width="10.28515625" style="33" bestFit="1" customWidth="1"/>
    <col min="281" max="509" width="9" style="33"/>
    <col min="510" max="510" width="3.7109375" style="33" customWidth="1"/>
    <col min="511" max="511" width="4.85546875" style="33" customWidth="1"/>
    <col min="512" max="512" width="5.28515625" style="33" customWidth="1"/>
    <col min="513" max="513" width="31.140625" style="33" customWidth="1"/>
    <col min="514" max="514" width="7.7109375" style="33" customWidth="1"/>
    <col min="515" max="515" width="2.28515625" style="33" customWidth="1"/>
    <col min="516" max="516" width="11.7109375" style="33" customWidth="1"/>
    <col min="517" max="517" width="2.42578125" style="33" customWidth="1"/>
    <col min="518" max="518" width="11.7109375" style="33" customWidth="1"/>
    <col min="519" max="519" width="2.28515625" style="33" customWidth="1"/>
    <col min="520" max="520" width="10.85546875" style="33" customWidth="1"/>
    <col min="521" max="521" width="2.28515625" style="33" customWidth="1"/>
    <col min="522" max="522" width="11.140625" style="33" customWidth="1"/>
    <col min="523" max="523" width="1.85546875" style="33" customWidth="1"/>
    <col min="524" max="524" width="11" style="33" customWidth="1"/>
    <col min="525" max="525" width="0.85546875" style="33" customWidth="1"/>
    <col min="526" max="526" width="1.85546875" style="33" customWidth="1"/>
    <col min="527" max="527" width="11.85546875" style="33" bestFit="1" customWidth="1"/>
    <col min="528" max="528" width="15.140625" style="33" bestFit="1" customWidth="1"/>
    <col min="529" max="529" width="5" style="33" customWidth="1"/>
    <col min="530" max="530" width="10.28515625" style="33" bestFit="1" customWidth="1"/>
    <col min="531" max="531" width="5" style="33" customWidth="1"/>
    <col min="532" max="532" width="10.28515625" style="33" bestFit="1" customWidth="1"/>
    <col min="533" max="535" width="9" style="33"/>
    <col min="536" max="536" width="10.28515625" style="33" bestFit="1" customWidth="1"/>
    <col min="537" max="765" width="9" style="33"/>
    <col min="766" max="766" width="3.7109375" style="33" customWidth="1"/>
    <col min="767" max="767" width="4.85546875" style="33" customWidth="1"/>
    <col min="768" max="768" width="5.28515625" style="33" customWidth="1"/>
    <col min="769" max="769" width="31.140625" style="33" customWidth="1"/>
    <col min="770" max="770" width="7.7109375" style="33" customWidth="1"/>
    <col min="771" max="771" width="2.28515625" style="33" customWidth="1"/>
    <col min="772" max="772" width="11.7109375" style="33" customWidth="1"/>
    <col min="773" max="773" width="2.42578125" style="33" customWidth="1"/>
    <col min="774" max="774" width="11.7109375" style="33" customWidth="1"/>
    <col min="775" max="775" width="2.28515625" style="33" customWidth="1"/>
    <col min="776" max="776" width="10.85546875" style="33" customWidth="1"/>
    <col min="777" max="777" width="2.28515625" style="33" customWidth="1"/>
    <col min="778" max="778" width="11.140625" style="33" customWidth="1"/>
    <col min="779" max="779" width="1.85546875" style="33" customWidth="1"/>
    <col min="780" max="780" width="11" style="33" customWidth="1"/>
    <col min="781" max="781" width="0.85546875" style="33" customWidth="1"/>
    <col min="782" max="782" width="1.85546875" style="33" customWidth="1"/>
    <col min="783" max="783" width="11.85546875" style="33" bestFit="1" customWidth="1"/>
    <col min="784" max="784" width="15.140625" style="33" bestFit="1" customWidth="1"/>
    <col min="785" max="785" width="5" style="33" customWidth="1"/>
    <col min="786" max="786" width="10.28515625" style="33" bestFit="1" customWidth="1"/>
    <col min="787" max="787" width="5" style="33" customWidth="1"/>
    <col min="788" max="788" width="10.28515625" style="33" bestFit="1" customWidth="1"/>
    <col min="789" max="791" width="9" style="33"/>
    <col min="792" max="792" width="10.28515625" style="33" bestFit="1" customWidth="1"/>
    <col min="793" max="1021" width="9" style="33"/>
    <col min="1022" max="1022" width="3.7109375" style="33" customWidth="1"/>
    <col min="1023" max="1023" width="4.85546875" style="33" customWidth="1"/>
    <col min="1024" max="1024" width="5.28515625" style="33" customWidth="1"/>
    <col min="1025" max="1025" width="31.140625" style="33" customWidth="1"/>
    <col min="1026" max="1026" width="7.7109375" style="33" customWidth="1"/>
    <col min="1027" max="1027" width="2.28515625" style="33" customWidth="1"/>
    <col min="1028" max="1028" width="11.7109375" style="33" customWidth="1"/>
    <col min="1029" max="1029" width="2.42578125" style="33" customWidth="1"/>
    <col min="1030" max="1030" width="11.7109375" style="33" customWidth="1"/>
    <col min="1031" max="1031" width="2.28515625" style="33" customWidth="1"/>
    <col min="1032" max="1032" width="10.85546875" style="33" customWidth="1"/>
    <col min="1033" max="1033" width="2.28515625" style="33" customWidth="1"/>
    <col min="1034" max="1034" width="11.140625" style="33" customWidth="1"/>
    <col min="1035" max="1035" width="1.85546875" style="33" customWidth="1"/>
    <col min="1036" max="1036" width="11" style="33" customWidth="1"/>
    <col min="1037" max="1037" width="0.85546875" style="33" customWidth="1"/>
    <col min="1038" max="1038" width="1.85546875" style="33" customWidth="1"/>
    <col min="1039" max="1039" width="11.85546875" style="33" bestFit="1" customWidth="1"/>
    <col min="1040" max="1040" width="15.140625" style="33" bestFit="1" customWidth="1"/>
    <col min="1041" max="1041" width="5" style="33" customWidth="1"/>
    <col min="1042" max="1042" width="10.28515625" style="33" bestFit="1" customWidth="1"/>
    <col min="1043" max="1043" width="5" style="33" customWidth="1"/>
    <col min="1044" max="1044" width="10.28515625" style="33" bestFit="1" customWidth="1"/>
    <col min="1045" max="1047" width="9" style="33"/>
    <col min="1048" max="1048" width="10.28515625" style="33" bestFit="1" customWidth="1"/>
    <col min="1049" max="1277" width="9" style="33"/>
    <col min="1278" max="1278" width="3.7109375" style="33" customWidth="1"/>
    <col min="1279" max="1279" width="4.85546875" style="33" customWidth="1"/>
    <col min="1280" max="1280" width="5.28515625" style="33" customWidth="1"/>
    <col min="1281" max="1281" width="31.140625" style="33" customWidth="1"/>
    <col min="1282" max="1282" width="7.7109375" style="33" customWidth="1"/>
    <col min="1283" max="1283" width="2.28515625" style="33" customWidth="1"/>
    <col min="1284" max="1284" width="11.7109375" style="33" customWidth="1"/>
    <col min="1285" max="1285" width="2.42578125" style="33" customWidth="1"/>
    <col min="1286" max="1286" width="11.7109375" style="33" customWidth="1"/>
    <col min="1287" max="1287" width="2.28515625" style="33" customWidth="1"/>
    <col min="1288" max="1288" width="10.85546875" style="33" customWidth="1"/>
    <col min="1289" max="1289" width="2.28515625" style="33" customWidth="1"/>
    <col min="1290" max="1290" width="11.140625" style="33" customWidth="1"/>
    <col min="1291" max="1291" width="1.85546875" style="33" customWidth="1"/>
    <col min="1292" max="1292" width="11" style="33" customWidth="1"/>
    <col min="1293" max="1293" width="0.85546875" style="33" customWidth="1"/>
    <col min="1294" max="1294" width="1.85546875" style="33" customWidth="1"/>
    <col min="1295" max="1295" width="11.85546875" style="33" bestFit="1" customWidth="1"/>
    <col min="1296" max="1296" width="15.140625" style="33" bestFit="1" customWidth="1"/>
    <col min="1297" max="1297" width="5" style="33" customWidth="1"/>
    <col min="1298" max="1298" width="10.28515625" style="33" bestFit="1" customWidth="1"/>
    <col min="1299" max="1299" width="5" style="33" customWidth="1"/>
    <col min="1300" max="1300" width="10.28515625" style="33" bestFit="1" customWidth="1"/>
    <col min="1301" max="1303" width="9" style="33"/>
    <col min="1304" max="1304" width="10.28515625" style="33" bestFit="1" customWidth="1"/>
    <col min="1305" max="1533" width="9" style="33"/>
    <col min="1534" max="1534" width="3.7109375" style="33" customWidth="1"/>
    <col min="1535" max="1535" width="4.85546875" style="33" customWidth="1"/>
    <col min="1536" max="1536" width="5.28515625" style="33" customWidth="1"/>
    <col min="1537" max="1537" width="31.140625" style="33" customWidth="1"/>
    <col min="1538" max="1538" width="7.7109375" style="33" customWidth="1"/>
    <col min="1539" max="1539" width="2.28515625" style="33" customWidth="1"/>
    <col min="1540" max="1540" width="11.7109375" style="33" customWidth="1"/>
    <col min="1541" max="1541" width="2.42578125" style="33" customWidth="1"/>
    <col min="1542" max="1542" width="11.7109375" style="33" customWidth="1"/>
    <col min="1543" max="1543" width="2.28515625" style="33" customWidth="1"/>
    <col min="1544" max="1544" width="10.85546875" style="33" customWidth="1"/>
    <col min="1545" max="1545" width="2.28515625" style="33" customWidth="1"/>
    <col min="1546" max="1546" width="11.140625" style="33" customWidth="1"/>
    <col min="1547" max="1547" width="1.85546875" style="33" customWidth="1"/>
    <col min="1548" max="1548" width="11" style="33" customWidth="1"/>
    <col min="1549" max="1549" width="0.85546875" style="33" customWidth="1"/>
    <col min="1550" max="1550" width="1.85546875" style="33" customWidth="1"/>
    <col min="1551" max="1551" width="11.85546875" style="33" bestFit="1" customWidth="1"/>
    <col min="1552" max="1552" width="15.140625" style="33" bestFit="1" customWidth="1"/>
    <col min="1553" max="1553" width="5" style="33" customWidth="1"/>
    <col min="1554" max="1554" width="10.28515625" style="33" bestFit="1" customWidth="1"/>
    <col min="1555" max="1555" width="5" style="33" customWidth="1"/>
    <col min="1556" max="1556" width="10.28515625" style="33" bestFit="1" customWidth="1"/>
    <col min="1557" max="1559" width="9" style="33"/>
    <col min="1560" max="1560" width="10.28515625" style="33" bestFit="1" customWidth="1"/>
    <col min="1561" max="1789" width="9" style="33"/>
    <col min="1790" max="1790" width="3.7109375" style="33" customWidth="1"/>
    <col min="1791" max="1791" width="4.85546875" style="33" customWidth="1"/>
    <col min="1792" max="1792" width="5.28515625" style="33" customWidth="1"/>
    <col min="1793" max="1793" width="31.140625" style="33" customWidth="1"/>
    <col min="1794" max="1794" width="7.7109375" style="33" customWidth="1"/>
    <col min="1795" max="1795" width="2.28515625" style="33" customWidth="1"/>
    <col min="1796" max="1796" width="11.7109375" style="33" customWidth="1"/>
    <col min="1797" max="1797" width="2.42578125" style="33" customWidth="1"/>
    <col min="1798" max="1798" width="11.7109375" style="33" customWidth="1"/>
    <col min="1799" max="1799" width="2.28515625" style="33" customWidth="1"/>
    <col min="1800" max="1800" width="10.85546875" style="33" customWidth="1"/>
    <col min="1801" max="1801" width="2.28515625" style="33" customWidth="1"/>
    <col min="1802" max="1802" width="11.140625" style="33" customWidth="1"/>
    <col min="1803" max="1803" width="1.85546875" style="33" customWidth="1"/>
    <col min="1804" max="1804" width="11" style="33" customWidth="1"/>
    <col min="1805" max="1805" width="0.85546875" style="33" customWidth="1"/>
    <col min="1806" max="1806" width="1.85546875" style="33" customWidth="1"/>
    <col min="1807" max="1807" width="11.85546875" style="33" bestFit="1" customWidth="1"/>
    <col min="1808" max="1808" width="15.140625" style="33" bestFit="1" customWidth="1"/>
    <col min="1809" max="1809" width="5" style="33" customWidth="1"/>
    <col min="1810" max="1810" width="10.28515625" style="33" bestFit="1" customWidth="1"/>
    <col min="1811" max="1811" width="5" style="33" customWidth="1"/>
    <col min="1812" max="1812" width="10.28515625" style="33" bestFit="1" customWidth="1"/>
    <col min="1813" max="1815" width="9" style="33"/>
    <col min="1816" max="1816" width="10.28515625" style="33" bestFit="1" customWidth="1"/>
    <col min="1817" max="2045" width="9" style="33"/>
    <col min="2046" max="2046" width="3.7109375" style="33" customWidth="1"/>
    <col min="2047" max="2047" width="4.85546875" style="33" customWidth="1"/>
    <col min="2048" max="2048" width="5.28515625" style="33" customWidth="1"/>
    <col min="2049" max="2049" width="31.140625" style="33" customWidth="1"/>
    <col min="2050" max="2050" width="7.7109375" style="33" customWidth="1"/>
    <col min="2051" max="2051" width="2.28515625" style="33" customWidth="1"/>
    <col min="2052" max="2052" width="11.7109375" style="33" customWidth="1"/>
    <col min="2053" max="2053" width="2.42578125" style="33" customWidth="1"/>
    <col min="2054" max="2054" width="11.7109375" style="33" customWidth="1"/>
    <col min="2055" max="2055" width="2.28515625" style="33" customWidth="1"/>
    <col min="2056" max="2056" width="10.85546875" style="33" customWidth="1"/>
    <col min="2057" max="2057" width="2.28515625" style="33" customWidth="1"/>
    <col min="2058" max="2058" width="11.140625" style="33" customWidth="1"/>
    <col min="2059" max="2059" width="1.85546875" style="33" customWidth="1"/>
    <col min="2060" max="2060" width="11" style="33" customWidth="1"/>
    <col min="2061" max="2061" width="0.85546875" style="33" customWidth="1"/>
    <col min="2062" max="2062" width="1.85546875" style="33" customWidth="1"/>
    <col min="2063" max="2063" width="11.85546875" style="33" bestFit="1" customWidth="1"/>
    <col min="2064" max="2064" width="15.140625" style="33" bestFit="1" customWidth="1"/>
    <col min="2065" max="2065" width="5" style="33" customWidth="1"/>
    <col min="2066" max="2066" width="10.28515625" style="33" bestFit="1" customWidth="1"/>
    <col min="2067" max="2067" width="5" style="33" customWidth="1"/>
    <col min="2068" max="2068" width="10.28515625" style="33" bestFit="1" customWidth="1"/>
    <col min="2069" max="2071" width="9" style="33"/>
    <col min="2072" max="2072" width="10.28515625" style="33" bestFit="1" customWidth="1"/>
    <col min="2073" max="2301" width="9" style="33"/>
    <col min="2302" max="2302" width="3.7109375" style="33" customWidth="1"/>
    <col min="2303" max="2303" width="4.85546875" style="33" customWidth="1"/>
    <col min="2304" max="2304" width="5.28515625" style="33" customWidth="1"/>
    <col min="2305" max="2305" width="31.140625" style="33" customWidth="1"/>
    <col min="2306" max="2306" width="7.7109375" style="33" customWidth="1"/>
    <col min="2307" max="2307" width="2.28515625" style="33" customWidth="1"/>
    <col min="2308" max="2308" width="11.7109375" style="33" customWidth="1"/>
    <col min="2309" max="2309" width="2.42578125" style="33" customWidth="1"/>
    <col min="2310" max="2310" width="11.7109375" style="33" customWidth="1"/>
    <col min="2311" max="2311" width="2.28515625" style="33" customWidth="1"/>
    <col min="2312" max="2312" width="10.85546875" style="33" customWidth="1"/>
    <col min="2313" max="2313" width="2.28515625" style="33" customWidth="1"/>
    <col min="2314" max="2314" width="11.140625" style="33" customWidth="1"/>
    <col min="2315" max="2315" width="1.85546875" style="33" customWidth="1"/>
    <col min="2316" max="2316" width="11" style="33" customWidth="1"/>
    <col min="2317" max="2317" width="0.85546875" style="33" customWidth="1"/>
    <col min="2318" max="2318" width="1.85546875" style="33" customWidth="1"/>
    <col min="2319" max="2319" width="11.85546875" style="33" bestFit="1" customWidth="1"/>
    <col min="2320" max="2320" width="15.140625" style="33" bestFit="1" customWidth="1"/>
    <col min="2321" max="2321" width="5" style="33" customWidth="1"/>
    <col min="2322" max="2322" width="10.28515625" style="33" bestFit="1" customWidth="1"/>
    <col min="2323" max="2323" width="5" style="33" customWidth="1"/>
    <col min="2324" max="2324" width="10.28515625" style="33" bestFit="1" customWidth="1"/>
    <col min="2325" max="2327" width="9" style="33"/>
    <col min="2328" max="2328" width="10.28515625" style="33" bestFit="1" customWidth="1"/>
    <col min="2329" max="2557" width="9" style="33"/>
    <col min="2558" max="2558" width="3.7109375" style="33" customWidth="1"/>
    <col min="2559" max="2559" width="4.85546875" style="33" customWidth="1"/>
    <col min="2560" max="2560" width="5.28515625" style="33" customWidth="1"/>
    <col min="2561" max="2561" width="31.140625" style="33" customWidth="1"/>
    <col min="2562" max="2562" width="7.7109375" style="33" customWidth="1"/>
    <col min="2563" max="2563" width="2.28515625" style="33" customWidth="1"/>
    <col min="2564" max="2564" width="11.7109375" style="33" customWidth="1"/>
    <col min="2565" max="2565" width="2.42578125" style="33" customWidth="1"/>
    <col min="2566" max="2566" width="11.7109375" style="33" customWidth="1"/>
    <col min="2567" max="2567" width="2.28515625" style="33" customWidth="1"/>
    <col min="2568" max="2568" width="10.85546875" style="33" customWidth="1"/>
    <col min="2569" max="2569" width="2.28515625" style="33" customWidth="1"/>
    <col min="2570" max="2570" width="11.140625" style="33" customWidth="1"/>
    <col min="2571" max="2571" width="1.85546875" style="33" customWidth="1"/>
    <col min="2572" max="2572" width="11" style="33" customWidth="1"/>
    <col min="2573" max="2573" width="0.85546875" style="33" customWidth="1"/>
    <col min="2574" max="2574" width="1.85546875" style="33" customWidth="1"/>
    <col min="2575" max="2575" width="11.85546875" style="33" bestFit="1" customWidth="1"/>
    <col min="2576" max="2576" width="15.140625" style="33" bestFit="1" customWidth="1"/>
    <col min="2577" max="2577" width="5" style="33" customWidth="1"/>
    <col min="2578" max="2578" width="10.28515625" style="33" bestFit="1" customWidth="1"/>
    <col min="2579" max="2579" width="5" style="33" customWidth="1"/>
    <col min="2580" max="2580" width="10.28515625" style="33" bestFit="1" customWidth="1"/>
    <col min="2581" max="2583" width="9" style="33"/>
    <col min="2584" max="2584" width="10.28515625" style="33" bestFit="1" customWidth="1"/>
    <col min="2585" max="2813" width="9" style="33"/>
    <col min="2814" max="2814" width="3.7109375" style="33" customWidth="1"/>
    <col min="2815" max="2815" width="4.85546875" style="33" customWidth="1"/>
    <col min="2816" max="2816" width="5.28515625" style="33" customWidth="1"/>
    <col min="2817" max="2817" width="31.140625" style="33" customWidth="1"/>
    <col min="2818" max="2818" width="7.7109375" style="33" customWidth="1"/>
    <col min="2819" max="2819" width="2.28515625" style="33" customWidth="1"/>
    <col min="2820" max="2820" width="11.7109375" style="33" customWidth="1"/>
    <col min="2821" max="2821" width="2.42578125" style="33" customWidth="1"/>
    <col min="2822" max="2822" width="11.7109375" style="33" customWidth="1"/>
    <col min="2823" max="2823" width="2.28515625" style="33" customWidth="1"/>
    <col min="2824" max="2824" width="10.85546875" style="33" customWidth="1"/>
    <col min="2825" max="2825" width="2.28515625" style="33" customWidth="1"/>
    <col min="2826" max="2826" width="11.140625" style="33" customWidth="1"/>
    <col min="2827" max="2827" width="1.85546875" style="33" customWidth="1"/>
    <col min="2828" max="2828" width="11" style="33" customWidth="1"/>
    <col min="2829" max="2829" width="0.85546875" style="33" customWidth="1"/>
    <col min="2830" max="2830" width="1.85546875" style="33" customWidth="1"/>
    <col min="2831" max="2831" width="11.85546875" style="33" bestFit="1" customWidth="1"/>
    <col min="2832" max="2832" width="15.140625" style="33" bestFit="1" customWidth="1"/>
    <col min="2833" max="2833" width="5" style="33" customWidth="1"/>
    <col min="2834" max="2834" width="10.28515625" style="33" bestFit="1" customWidth="1"/>
    <col min="2835" max="2835" width="5" style="33" customWidth="1"/>
    <col min="2836" max="2836" width="10.28515625" style="33" bestFit="1" customWidth="1"/>
    <col min="2837" max="2839" width="9" style="33"/>
    <col min="2840" max="2840" width="10.28515625" style="33" bestFit="1" customWidth="1"/>
    <col min="2841" max="3069" width="9" style="33"/>
    <col min="3070" max="3070" width="3.7109375" style="33" customWidth="1"/>
    <col min="3071" max="3071" width="4.85546875" style="33" customWidth="1"/>
    <col min="3072" max="3072" width="5.28515625" style="33" customWidth="1"/>
    <col min="3073" max="3073" width="31.140625" style="33" customWidth="1"/>
    <col min="3074" max="3074" width="7.7109375" style="33" customWidth="1"/>
    <col min="3075" max="3075" width="2.28515625" style="33" customWidth="1"/>
    <col min="3076" max="3076" width="11.7109375" style="33" customWidth="1"/>
    <col min="3077" max="3077" width="2.42578125" style="33" customWidth="1"/>
    <col min="3078" max="3078" width="11.7109375" style="33" customWidth="1"/>
    <col min="3079" max="3079" width="2.28515625" style="33" customWidth="1"/>
    <col min="3080" max="3080" width="10.85546875" style="33" customWidth="1"/>
    <col min="3081" max="3081" width="2.28515625" style="33" customWidth="1"/>
    <col min="3082" max="3082" width="11.140625" style="33" customWidth="1"/>
    <col min="3083" max="3083" width="1.85546875" style="33" customWidth="1"/>
    <col min="3084" max="3084" width="11" style="33" customWidth="1"/>
    <col min="3085" max="3085" width="0.85546875" style="33" customWidth="1"/>
    <col min="3086" max="3086" width="1.85546875" style="33" customWidth="1"/>
    <col min="3087" max="3087" width="11.85546875" style="33" bestFit="1" customWidth="1"/>
    <col min="3088" max="3088" width="15.140625" style="33" bestFit="1" customWidth="1"/>
    <col min="3089" max="3089" width="5" style="33" customWidth="1"/>
    <col min="3090" max="3090" width="10.28515625" style="33" bestFit="1" customWidth="1"/>
    <col min="3091" max="3091" width="5" style="33" customWidth="1"/>
    <col min="3092" max="3092" width="10.28515625" style="33" bestFit="1" customWidth="1"/>
    <col min="3093" max="3095" width="9" style="33"/>
    <col min="3096" max="3096" width="10.28515625" style="33" bestFit="1" customWidth="1"/>
    <col min="3097" max="3325" width="9" style="33"/>
    <col min="3326" max="3326" width="3.7109375" style="33" customWidth="1"/>
    <col min="3327" max="3327" width="4.85546875" style="33" customWidth="1"/>
    <col min="3328" max="3328" width="5.28515625" style="33" customWidth="1"/>
    <col min="3329" max="3329" width="31.140625" style="33" customWidth="1"/>
    <col min="3330" max="3330" width="7.7109375" style="33" customWidth="1"/>
    <col min="3331" max="3331" width="2.28515625" style="33" customWidth="1"/>
    <col min="3332" max="3332" width="11.7109375" style="33" customWidth="1"/>
    <col min="3333" max="3333" width="2.42578125" style="33" customWidth="1"/>
    <col min="3334" max="3334" width="11.7109375" style="33" customWidth="1"/>
    <col min="3335" max="3335" width="2.28515625" style="33" customWidth="1"/>
    <col min="3336" max="3336" width="10.85546875" style="33" customWidth="1"/>
    <col min="3337" max="3337" width="2.28515625" style="33" customWidth="1"/>
    <col min="3338" max="3338" width="11.140625" style="33" customWidth="1"/>
    <col min="3339" max="3339" width="1.85546875" style="33" customWidth="1"/>
    <col min="3340" max="3340" width="11" style="33" customWidth="1"/>
    <col min="3341" max="3341" width="0.85546875" style="33" customWidth="1"/>
    <col min="3342" max="3342" width="1.85546875" style="33" customWidth="1"/>
    <col min="3343" max="3343" width="11.85546875" style="33" bestFit="1" customWidth="1"/>
    <col min="3344" max="3344" width="15.140625" style="33" bestFit="1" customWidth="1"/>
    <col min="3345" max="3345" width="5" style="33" customWidth="1"/>
    <col min="3346" max="3346" width="10.28515625" style="33" bestFit="1" customWidth="1"/>
    <col min="3347" max="3347" width="5" style="33" customWidth="1"/>
    <col min="3348" max="3348" width="10.28515625" style="33" bestFit="1" customWidth="1"/>
    <col min="3349" max="3351" width="9" style="33"/>
    <col min="3352" max="3352" width="10.28515625" style="33" bestFit="1" customWidth="1"/>
    <col min="3353" max="3581" width="9" style="33"/>
    <col min="3582" max="3582" width="3.7109375" style="33" customWidth="1"/>
    <col min="3583" max="3583" width="4.85546875" style="33" customWidth="1"/>
    <col min="3584" max="3584" width="5.28515625" style="33" customWidth="1"/>
    <col min="3585" max="3585" width="31.140625" style="33" customWidth="1"/>
    <col min="3586" max="3586" width="7.7109375" style="33" customWidth="1"/>
    <col min="3587" max="3587" width="2.28515625" style="33" customWidth="1"/>
    <col min="3588" max="3588" width="11.7109375" style="33" customWidth="1"/>
    <col min="3589" max="3589" width="2.42578125" style="33" customWidth="1"/>
    <col min="3590" max="3590" width="11.7109375" style="33" customWidth="1"/>
    <col min="3591" max="3591" width="2.28515625" style="33" customWidth="1"/>
    <col min="3592" max="3592" width="10.85546875" style="33" customWidth="1"/>
    <col min="3593" max="3593" width="2.28515625" style="33" customWidth="1"/>
    <col min="3594" max="3594" width="11.140625" style="33" customWidth="1"/>
    <col min="3595" max="3595" width="1.85546875" style="33" customWidth="1"/>
    <col min="3596" max="3596" width="11" style="33" customWidth="1"/>
    <col min="3597" max="3597" width="0.85546875" style="33" customWidth="1"/>
    <col min="3598" max="3598" width="1.85546875" style="33" customWidth="1"/>
    <col min="3599" max="3599" width="11.85546875" style="33" bestFit="1" customWidth="1"/>
    <col min="3600" max="3600" width="15.140625" style="33" bestFit="1" customWidth="1"/>
    <col min="3601" max="3601" width="5" style="33" customWidth="1"/>
    <col min="3602" max="3602" width="10.28515625" style="33" bestFit="1" customWidth="1"/>
    <col min="3603" max="3603" width="5" style="33" customWidth="1"/>
    <col min="3604" max="3604" width="10.28515625" style="33" bestFit="1" customWidth="1"/>
    <col min="3605" max="3607" width="9" style="33"/>
    <col min="3608" max="3608" width="10.28515625" style="33" bestFit="1" customWidth="1"/>
    <col min="3609" max="3837" width="9" style="33"/>
    <col min="3838" max="3838" width="3.7109375" style="33" customWidth="1"/>
    <col min="3839" max="3839" width="4.85546875" style="33" customWidth="1"/>
    <col min="3840" max="3840" width="5.28515625" style="33" customWidth="1"/>
    <col min="3841" max="3841" width="31.140625" style="33" customWidth="1"/>
    <col min="3842" max="3842" width="7.7109375" style="33" customWidth="1"/>
    <col min="3843" max="3843" width="2.28515625" style="33" customWidth="1"/>
    <col min="3844" max="3844" width="11.7109375" style="33" customWidth="1"/>
    <col min="3845" max="3845" width="2.42578125" style="33" customWidth="1"/>
    <col min="3846" max="3846" width="11.7109375" style="33" customWidth="1"/>
    <col min="3847" max="3847" width="2.28515625" style="33" customWidth="1"/>
    <col min="3848" max="3848" width="10.85546875" style="33" customWidth="1"/>
    <col min="3849" max="3849" width="2.28515625" style="33" customWidth="1"/>
    <col min="3850" max="3850" width="11.140625" style="33" customWidth="1"/>
    <col min="3851" max="3851" width="1.85546875" style="33" customWidth="1"/>
    <col min="3852" max="3852" width="11" style="33" customWidth="1"/>
    <col min="3853" max="3853" width="0.85546875" style="33" customWidth="1"/>
    <col min="3854" max="3854" width="1.85546875" style="33" customWidth="1"/>
    <col min="3855" max="3855" width="11.85546875" style="33" bestFit="1" customWidth="1"/>
    <col min="3856" max="3856" width="15.140625" style="33" bestFit="1" customWidth="1"/>
    <col min="3857" max="3857" width="5" style="33" customWidth="1"/>
    <col min="3858" max="3858" width="10.28515625" style="33" bestFit="1" customWidth="1"/>
    <col min="3859" max="3859" width="5" style="33" customWidth="1"/>
    <col min="3860" max="3860" width="10.28515625" style="33" bestFit="1" customWidth="1"/>
    <col min="3861" max="3863" width="9" style="33"/>
    <col min="3864" max="3864" width="10.28515625" style="33" bestFit="1" customWidth="1"/>
    <col min="3865" max="4093" width="9" style="33"/>
    <col min="4094" max="4094" width="3.7109375" style="33" customWidth="1"/>
    <col min="4095" max="4095" width="4.85546875" style="33" customWidth="1"/>
    <col min="4096" max="4096" width="5.28515625" style="33" customWidth="1"/>
    <col min="4097" max="4097" width="31.140625" style="33" customWidth="1"/>
    <col min="4098" max="4098" width="7.7109375" style="33" customWidth="1"/>
    <col min="4099" max="4099" width="2.28515625" style="33" customWidth="1"/>
    <col min="4100" max="4100" width="11.7109375" style="33" customWidth="1"/>
    <col min="4101" max="4101" width="2.42578125" style="33" customWidth="1"/>
    <col min="4102" max="4102" width="11.7109375" style="33" customWidth="1"/>
    <col min="4103" max="4103" width="2.28515625" style="33" customWidth="1"/>
    <col min="4104" max="4104" width="10.85546875" style="33" customWidth="1"/>
    <col min="4105" max="4105" width="2.28515625" style="33" customWidth="1"/>
    <col min="4106" max="4106" width="11.140625" style="33" customWidth="1"/>
    <col min="4107" max="4107" width="1.85546875" style="33" customWidth="1"/>
    <col min="4108" max="4108" width="11" style="33" customWidth="1"/>
    <col min="4109" max="4109" width="0.85546875" style="33" customWidth="1"/>
    <col min="4110" max="4110" width="1.85546875" style="33" customWidth="1"/>
    <col min="4111" max="4111" width="11.85546875" style="33" bestFit="1" customWidth="1"/>
    <col min="4112" max="4112" width="15.140625" style="33" bestFit="1" customWidth="1"/>
    <col min="4113" max="4113" width="5" style="33" customWidth="1"/>
    <col min="4114" max="4114" width="10.28515625" style="33" bestFit="1" customWidth="1"/>
    <col min="4115" max="4115" width="5" style="33" customWidth="1"/>
    <col min="4116" max="4116" width="10.28515625" style="33" bestFit="1" customWidth="1"/>
    <col min="4117" max="4119" width="9" style="33"/>
    <col min="4120" max="4120" width="10.28515625" style="33" bestFit="1" customWidth="1"/>
    <col min="4121" max="4349" width="9" style="33"/>
    <col min="4350" max="4350" width="3.7109375" style="33" customWidth="1"/>
    <col min="4351" max="4351" width="4.85546875" style="33" customWidth="1"/>
    <col min="4352" max="4352" width="5.28515625" style="33" customWidth="1"/>
    <col min="4353" max="4353" width="31.140625" style="33" customWidth="1"/>
    <col min="4354" max="4354" width="7.7109375" style="33" customWidth="1"/>
    <col min="4355" max="4355" width="2.28515625" style="33" customWidth="1"/>
    <col min="4356" max="4356" width="11.7109375" style="33" customWidth="1"/>
    <col min="4357" max="4357" width="2.42578125" style="33" customWidth="1"/>
    <col min="4358" max="4358" width="11.7109375" style="33" customWidth="1"/>
    <col min="4359" max="4359" width="2.28515625" style="33" customWidth="1"/>
    <col min="4360" max="4360" width="10.85546875" style="33" customWidth="1"/>
    <col min="4361" max="4361" width="2.28515625" style="33" customWidth="1"/>
    <col min="4362" max="4362" width="11.140625" style="33" customWidth="1"/>
    <col min="4363" max="4363" width="1.85546875" style="33" customWidth="1"/>
    <col min="4364" max="4364" width="11" style="33" customWidth="1"/>
    <col min="4365" max="4365" width="0.85546875" style="33" customWidth="1"/>
    <col min="4366" max="4366" width="1.85546875" style="33" customWidth="1"/>
    <col min="4367" max="4367" width="11.85546875" style="33" bestFit="1" customWidth="1"/>
    <col min="4368" max="4368" width="15.140625" style="33" bestFit="1" customWidth="1"/>
    <col min="4369" max="4369" width="5" style="33" customWidth="1"/>
    <col min="4370" max="4370" width="10.28515625" style="33" bestFit="1" customWidth="1"/>
    <col min="4371" max="4371" width="5" style="33" customWidth="1"/>
    <col min="4372" max="4372" width="10.28515625" style="33" bestFit="1" customWidth="1"/>
    <col min="4373" max="4375" width="9" style="33"/>
    <col min="4376" max="4376" width="10.28515625" style="33" bestFit="1" customWidth="1"/>
    <col min="4377" max="4605" width="9" style="33"/>
    <col min="4606" max="4606" width="3.7109375" style="33" customWidth="1"/>
    <col min="4607" max="4607" width="4.85546875" style="33" customWidth="1"/>
    <col min="4608" max="4608" width="5.28515625" style="33" customWidth="1"/>
    <col min="4609" max="4609" width="31.140625" style="33" customWidth="1"/>
    <col min="4610" max="4610" width="7.7109375" style="33" customWidth="1"/>
    <col min="4611" max="4611" width="2.28515625" style="33" customWidth="1"/>
    <col min="4612" max="4612" width="11.7109375" style="33" customWidth="1"/>
    <col min="4613" max="4613" width="2.42578125" style="33" customWidth="1"/>
    <col min="4614" max="4614" width="11.7109375" style="33" customWidth="1"/>
    <col min="4615" max="4615" width="2.28515625" style="33" customWidth="1"/>
    <col min="4616" max="4616" width="10.85546875" style="33" customWidth="1"/>
    <col min="4617" max="4617" width="2.28515625" style="33" customWidth="1"/>
    <col min="4618" max="4618" width="11.140625" style="33" customWidth="1"/>
    <col min="4619" max="4619" width="1.85546875" style="33" customWidth="1"/>
    <col min="4620" max="4620" width="11" style="33" customWidth="1"/>
    <col min="4621" max="4621" width="0.85546875" style="33" customWidth="1"/>
    <col min="4622" max="4622" width="1.85546875" style="33" customWidth="1"/>
    <col min="4623" max="4623" width="11.85546875" style="33" bestFit="1" customWidth="1"/>
    <col min="4624" max="4624" width="15.140625" style="33" bestFit="1" customWidth="1"/>
    <col min="4625" max="4625" width="5" style="33" customWidth="1"/>
    <col min="4626" max="4626" width="10.28515625" style="33" bestFit="1" customWidth="1"/>
    <col min="4627" max="4627" width="5" style="33" customWidth="1"/>
    <col min="4628" max="4628" width="10.28515625" style="33" bestFit="1" customWidth="1"/>
    <col min="4629" max="4631" width="9" style="33"/>
    <col min="4632" max="4632" width="10.28515625" style="33" bestFit="1" customWidth="1"/>
    <col min="4633" max="4861" width="9" style="33"/>
    <col min="4862" max="4862" width="3.7109375" style="33" customWidth="1"/>
    <col min="4863" max="4863" width="4.85546875" style="33" customWidth="1"/>
    <col min="4864" max="4864" width="5.28515625" style="33" customWidth="1"/>
    <col min="4865" max="4865" width="31.140625" style="33" customWidth="1"/>
    <col min="4866" max="4866" width="7.7109375" style="33" customWidth="1"/>
    <col min="4867" max="4867" width="2.28515625" style="33" customWidth="1"/>
    <col min="4868" max="4868" width="11.7109375" style="33" customWidth="1"/>
    <col min="4869" max="4869" width="2.42578125" style="33" customWidth="1"/>
    <col min="4870" max="4870" width="11.7109375" style="33" customWidth="1"/>
    <col min="4871" max="4871" width="2.28515625" style="33" customWidth="1"/>
    <col min="4872" max="4872" width="10.85546875" style="33" customWidth="1"/>
    <col min="4873" max="4873" width="2.28515625" style="33" customWidth="1"/>
    <col min="4874" max="4874" width="11.140625" style="33" customWidth="1"/>
    <col min="4875" max="4875" width="1.85546875" style="33" customWidth="1"/>
    <col min="4876" max="4876" width="11" style="33" customWidth="1"/>
    <col min="4877" max="4877" width="0.85546875" style="33" customWidth="1"/>
    <col min="4878" max="4878" width="1.85546875" style="33" customWidth="1"/>
    <col min="4879" max="4879" width="11.85546875" style="33" bestFit="1" customWidth="1"/>
    <col min="4880" max="4880" width="15.140625" style="33" bestFit="1" customWidth="1"/>
    <col min="4881" max="4881" width="5" style="33" customWidth="1"/>
    <col min="4882" max="4882" width="10.28515625" style="33" bestFit="1" customWidth="1"/>
    <col min="4883" max="4883" width="5" style="33" customWidth="1"/>
    <col min="4884" max="4884" width="10.28515625" style="33" bestFit="1" customWidth="1"/>
    <col min="4885" max="4887" width="9" style="33"/>
    <col min="4888" max="4888" width="10.28515625" style="33" bestFit="1" customWidth="1"/>
    <col min="4889" max="5117" width="9" style="33"/>
    <col min="5118" max="5118" width="3.7109375" style="33" customWidth="1"/>
    <col min="5119" max="5119" width="4.85546875" style="33" customWidth="1"/>
    <col min="5120" max="5120" width="5.28515625" style="33" customWidth="1"/>
    <col min="5121" max="5121" width="31.140625" style="33" customWidth="1"/>
    <col min="5122" max="5122" width="7.7109375" style="33" customWidth="1"/>
    <col min="5123" max="5123" width="2.28515625" style="33" customWidth="1"/>
    <col min="5124" max="5124" width="11.7109375" style="33" customWidth="1"/>
    <col min="5125" max="5125" width="2.42578125" style="33" customWidth="1"/>
    <col min="5126" max="5126" width="11.7109375" style="33" customWidth="1"/>
    <col min="5127" max="5127" width="2.28515625" style="33" customWidth="1"/>
    <col min="5128" max="5128" width="10.85546875" style="33" customWidth="1"/>
    <col min="5129" max="5129" width="2.28515625" style="33" customWidth="1"/>
    <col min="5130" max="5130" width="11.140625" style="33" customWidth="1"/>
    <col min="5131" max="5131" width="1.85546875" style="33" customWidth="1"/>
    <col min="5132" max="5132" width="11" style="33" customWidth="1"/>
    <col min="5133" max="5133" width="0.85546875" style="33" customWidth="1"/>
    <col min="5134" max="5134" width="1.85546875" style="33" customWidth="1"/>
    <col min="5135" max="5135" width="11.85546875" style="33" bestFit="1" customWidth="1"/>
    <col min="5136" max="5136" width="15.140625" style="33" bestFit="1" customWidth="1"/>
    <col min="5137" max="5137" width="5" style="33" customWidth="1"/>
    <col min="5138" max="5138" width="10.28515625" style="33" bestFit="1" customWidth="1"/>
    <col min="5139" max="5139" width="5" style="33" customWidth="1"/>
    <col min="5140" max="5140" width="10.28515625" style="33" bestFit="1" customWidth="1"/>
    <col min="5141" max="5143" width="9" style="33"/>
    <col min="5144" max="5144" width="10.28515625" style="33" bestFit="1" customWidth="1"/>
    <col min="5145" max="5373" width="9" style="33"/>
    <col min="5374" max="5374" width="3.7109375" style="33" customWidth="1"/>
    <col min="5375" max="5375" width="4.85546875" style="33" customWidth="1"/>
    <col min="5376" max="5376" width="5.28515625" style="33" customWidth="1"/>
    <col min="5377" max="5377" width="31.140625" style="33" customWidth="1"/>
    <col min="5378" max="5378" width="7.7109375" style="33" customWidth="1"/>
    <col min="5379" max="5379" width="2.28515625" style="33" customWidth="1"/>
    <col min="5380" max="5380" width="11.7109375" style="33" customWidth="1"/>
    <col min="5381" max="5381" width="2.42578125" style="33" customWidth="1"/>
    <col min="5382" max="5382" width="11.7109375" style="33" customWidth="1"/>
    <col min="5383" max="5383" width="2.28515625" style="33" customWidth="1"/>
    <col min="5384" max="5384" width="10.85546875" style="33" customWidth="1"/>
    <col min="5385" max="5385" width="2.28515625" style="33" customWidth="1"/>
    <col min="5386" max="5386" width="11.140625" style="33" customWidth="1"/>
    <col min="5387" max="5387" width="1.85546875" style="33" customWidth="1"/>
    <col min="5388" max="5388" width="11" style="33" customWidth="1"/>
    <col min="5389" max="5389" width="0.85546875" style="33" customWidth="1"/>
    <col min="5390" max="5390" width="1.85546875" style="33" customWidth="1"/>
    <col min="5391" max="5391" width="11.85546875" style="33" bestFit="1" customWidth="1"/>
    <col min="5392" max="5392" width="15.140625" style="33" bestFit="1" customWidth="1"/>
    <col min="5393" max="5393" width="5" style="33" customWidth="1"/>
    <col min="5394" max="5394" width="10.28515625" style="33" bestFit="1" customWidth="1"/>
    <col min="5395" max="5395" width="5" style="33" customWidth="1"/>
    <col min="5396" max="5396" width="10.28515625" style="33" bestFit="1" customWidth="1"/>
    <col min="5397" max="5399" width="9" style="33"/>
    <col min="5400" max="5400" width="10.28515625" style="33" bestFit="1" customWidth="1"/>
    <col min="5401" max="5629" width="9" style="33"/>
    <col min="5630" max="5630" width="3.7109375" style="33" customWidth="1"/>
    <col min="5631" max="5631" width="4.85546875" style="33" customWidth="1"/>
    <col min="5632" max="5632" width="5.28515625" style="33" customWidth="1"/>
    <col min="5633" max="5633" width="31.140625" style="33" customWidth="1"/>
    <col min="5634" max="5634" width="7.7109375" style="33" customWidth="1"/>
    <col min="5635" max="5635" width="2.28515625" style="33" customWidth="1"/>
    <col min="5636" max="5636" width="11.7109375" style="33" customWidth="1"/>
    <col min="5637" max="5637" width="2.42578125" style="33" customWidth="1"/>
    <col min="5638" max="5638" width="11.7109375" style="33" customWidth="1"/>
    <col min="5639" max="5639" width="2.28515625" style="33" customWidth="1"/>
    <col min="5640" max="5640" width="10.85546875" style="33" customWidth="1"/>
    <col min="5641" max="5641" width="2.28515625" style="33" customWidth="1"/>
    <col min="5642" max="5642" width="11.140625" style="33" customWidth="1"/>
    <col min="5643" max="5643" width="1.85546875" style="33" customWidth="1"/>
    <col min="5644" max="5644" width="11" style="33" customWidth="1"/>
    <col min="5645" max="5645" width="0.85546875" style="33" customWidth="1"/>
    <col min="5646" max="5646" width="1.85546875" style="33" customWidth="1"/>
    <col min="5647" max="5647" width="11.85546875" style="33" bestFit="1" customWidth="1"/>
    <col min="5648" max="5648" width="15.140625" style="33" bestFit="1" customWidth="1"/>
    <col min="5649" max="5649" width="5" style="33" customWidth="1"/>
    <col min="5650" max="5650" width="10.28515625" style="33" bestFit="1" customWidth="1"/>
    <col min="5651" max="5651" width="5" style="33" customWidth="1"/>
    <col min="5652" max="5652" width="10.28515625" style="33" bestFit="1" customWidth="1"/>
    <col min="5653" max="5655" width="9" style="33"/>
    <col min="5656" max="5656" width="10.28515625" style="33" bestFit="1" customWidth="1"/>
    <col min="5657" max="5885" width="9" style="33"/>
    <col min="5886" max="5886" width="3.7109375" style="33" customWidth="1"/>
    <col min="5887" max="5887" width="4.85546875" style="33" customWidth="1"/>
    <col min="5888" max="5888" width="5.28515625" style="33" customWidth="1"/>
    <col min="5889" max="5889" width="31.140625" style="33" customWidth="1"/>
    <col min="5890" max="5890" width="7.7109375" style="33" customWidth="1"/>
    <col min="5891" max="5891" width="2.28515625" style="33" customWidth="1"/>
    <col min="5892" max="5892" width="11.7109375" style="33" customWidth="1"/>
    <col min="5893" max="5893" width="2.42578125" style="33" customWidth="1"/>
    <col min="5894" max="5894" width="11.7109375" style="33" customWidth="1"/>
    <col min="5895" max="5895" width="2.28515625" style="33" customWidth="1"/>
    <col min="5896" max="5896" width="10.85546875" style="33" customWidth="1"/>
    <col min="5897" max="5897" width="2.28515625" style="33" customWidth="1"/>
    <col min="5898" max="5898" width="11.140625" style="33" customWidth="1"/>
    <col min="5899" max="5899" width="1.85546875" style="33" customWidth="1"/>
    <col min="5900" max="5900" width="11" style="33" customWidth="1"/>
    <col min="5901" max="5901" width="0.85546875" style="33" customWidth="1"/>
    <col min="5902" max="5902" width="1.85546875" style="33" customWidth="1"/>
    <col min="5903" max="5903" width="11.85546875" style="33" bestFit="1" customWidth="1"/>
    <col min="5904" max="5904" width="15.140625" style="33" bestFit="1" customWidth="1"/>
    <col min="5905" max="5905" width="5" style="33" customWidth="1"/>
    <col min="5906" max="5906" width="10.28515625" style="33" bestFit="1" customWidth="1"/>
    <col min="5907" max="5907" width="5" style="33" customWidth="1"/>
    <col min="5908" max="5908" width="10.28515625" style="33" bestFit="1" customWidth="1"/>
    <col min="5909" max="5911" width="9" style="33"/>
    <col min="5912" max="5912" width="10.28515625" style="33" bestFit="1" customWidth="1"/>
    <col min="5913" max="6141" width="9" style="33"/>
    <col min="6142" max="6142" width="3.7109375" style="33" customWidth="1"/>
    <col min="6143" max="6143" width="4.85546875" style="33" customWidth="1"/>
    <col min="6144" max="6144" width="5.28515625" style="33" customWidth="1"/>
    <col min="6145" max="6145" width="31.140625" style="33" customWidth="1"/>
    <col min="6146" max="6146" width="7.7109375" style="33" customWidth="1"/>
    <col min="6147" max="6147" width="2.28515625" style="33" customWidth="1"/>
    <col min="6148" max="6148" width="11.7109375" style="33" customWidth="1"/>
    <col min="6149" max="6149" width="2.42578125" style="33" customWidth="1"/>
    <col min="6150" max="6150" width="11.7109375" style="33" customWidth="1"/>
    <col min="6151" max="6151" width="2.28515625" style="33" customWidth="1"/>
    <col min="6152" max="6152" width="10.85546875" style="33" customWidth="1"/>
    <col min="6153" max="6153" width="2.28515625" style="33" customWidth="1"/>
    <col min="6154" max="6154" width="11.140625" style="33" customWidth="1"/>
    <col min="6155" max="6155" width="1.85546875" style="33" customWidth="1"/>
    <col min="6156" max="6156" width="11" style="33" customWidth="1"/>
    <col min="6157" max="6157" width="0.85546875" style="33" customWidth="1"/>
    <col min="6158" max="6158" width="1.85546875" style="33" customWidth="1"/>
    <col min="6159" max="6159" width="11.85546875" style="33" bestFit="1" customWidth="1"/>
    <col min="6160" max="6160" width="15.140625" style="33" bestFit="1" customWidth="1"/>
    <col min="6161" max="6161" width="5" style="33" customWidth="1"/>
    <col min="6162" max="6162" width="10.28515625" style="33" bestFit="1" customWidth="1"/>
    <col min="6163" max="6163" width="5" style="33" customWidth="1"/>
    <col min="6164" max="6164" width="10.28515625" style="33" bestFit="1" customWidth="1"/>
    <col min="6165" max="6167" width="9" style="33"/>
    <col min="6168" max="6168" width="10.28515625" style="33" bestFit="1" customWidth="1"/>
    <col min="6169" max="6397" width="9" style="33"/>
    <col min="6398" max="6398" width="3.7109375" style="33" customWidth="1"/>
    <col min="6399" max="6399" width="4.85546875" style="33" customWidth="1"/>
    <col min="6400" max="6400" width="5.28515625" style="33" customWidth="1"/>
    <col min="6401" max="6401" width="31.140625" style="33" customWidth="1"/>
    <col min="6402" max="6402" width="7.7109375" style="33" customWidth="1"/>
    <col min="6403" max="6403" width="2.28515625" style="33" customWidth="1"/>
    <col min="6404" max="6404" width="11.7109375" style="33" customWidth="1"/>
    <col min="6405" max="6405" width="2.42578125" style="33" customWidth="1"/>
    <col min="6406" max="6406" width="11.7109375" style="33" customWidth="1"/>
    <col min="6407" max="6407" width="2.28515625" style="33" customWidth="1"/>
    <col min="6408" max="6408" width="10.85546875" style="33" customWidth="1"/>
    <col min="6409" max="6409" width="2.28515625" style="33" customWidth="1"/>
    <col min="6410" max="6410" width="11.140625" style="33" customWidth="1"/>
    <col min="6411" max="6411" width="1.85546875" style="33" customWidth="1"/>
    <col min="6412" max="6412" width="11" style="33" customWidth="1"/>
    <col min="6413" max="6413" width="0.85546875" style="33" customWidth="1"/>
    <col min="6414" max="6414" width="1.85546875" style="33" customWidth="1"/>
    <col min="6415" max="6415" width="11.85546875" style="33" bestFit="1" customWidth="1"/>
    <col min="6416" max="6416" width="15.140625" style="33" bestFit="1" customWidth="1"/>
    <col min="6417" max="6417" width="5" style="33" customWidth="1"/>
    <col min="6418" max="6418" width="10.28515625" style="33" bestFit="1" customWidth="1"/>
    <col min="6419" max="6419" width="5" style="33" customWidth="1"/>
    <col min="6420" max="6420" width="10.28515625" style="33" bestFit="1" customWidth="1"/>
    <col min="6421" max="6423" width="9" style="33"/>
    <col min="6424" max="6424" width="10.28515625" style="33" bestFit="1" customWidth="1"/>
    <col min="6425" max="6653" width="9" style="33"/>
    <col min="6654" max="6654" width="3.7109375" style="33" customWidth="1"/>
    <col min="6655" max="6655" width="4.85546875" style="33" customWidth="1"/>
    <col min="6656" max="6656" width="5.28515625" style="33" customWidth="1"/>
    <col min="6657" max="6657" width="31.140625" style="33" customWidth="1"/>
    <col min="6658" max="6658" width="7.7109375" style="33" customWidth="1"/>
    <col min="6659" max="6659" width="2.28515625" style="33" customWidth="1"/>
    <col min="6660" max="6660" width="11.7109375" style="33" customWidth="1"/>
    <col min="6661" max="6661" width="2.42578125" style="33" customWidth="1"/>
    <col min="6662" max="6662" width="11.7109375" style="33" customWidth="1"/>
    <col min="6663" max="6663" width="2.28515625" style="33" customWidth="1"/>
    <col min="6664" max="6664" width="10.85546875" style="33" customWidth="1"/>
    <col min="6665" max="6665" width="2.28515625" style="33" customWidth="1"/>
    <col min="6666" max="6666" width="11.140625" style="33" customWidth="1"/>
    <col min="6667" max="6667" width="1.85546875" style="33" customWidth="1"/>
    <col min="6668" max="6668" width="11" style="33" customWidth="1"/>
    <col min="6669" max="6669" width="0.85546875" style="33" customWidth="1"/>
    <col min="6670" max="6670" width="1.85546875" style="33" customWidth="1"/>
    <col min="6671" max="6671" width="11.85546875" style="33" bestFit="1" customWidth="1"/>
    <col min="6672" max="6672" width="15.140625" style="33" bestFit="1" customWidth="1"/>
    <col min="6673" max="6673" width="5" style="33" customWidth="1"/>
    <col min="6674" max="6674" width="10.28515625" style="33" bestFit="1" customWidth="1"/>
    <col min="6675" max="6675" width="5" style="33" customWidth="1"/>
    <col min="6676" max="6676" width="10.28515625" style="33" bestFit="1" customWidth="1"/>
    <col min="6677" max="6679" width="9" style="33"/>
    <col min="6680" max="6680" width="10.28515625" style="33" bestFit="1" customWidth="1"/>
    <col min="6681" max="6909" width="9" style="33"/>
    <col min="6910" max="6910" width="3.7109375" style="33" customWidth="1"/>
    <col min="6911" max="6911" width="4.85546875" style="33" customWidth="1"/>
    <col min="6912" max="6912" width="5.28515625" style="33" customWidth="1"/>
    <col min="6913" max="6913" width="31.140625" style="33" customWidth="1"/>
    <col min="6914" max="6914" width="7.7109375" style="33" customWidth="1"/>
    <col min="6915" max="6915" width="2.28515625" style="33" customWidth="1"/>
    <col min="6916" max="6916" width="11.7109375" style="33" customWidth="1"/>
    <col min="6917" max="6917" width="2.42578125" style="33" customWidth="1"/>
    <col min="6918" max="6918" width="11.7109375" style="33" customWidth="1"/>
    <col min="6919" max="6919" width="2.28515625" style="33" customWidth="1"/>
    <col min="6920" max="6920" width="10.85546875" style="33" customWidth="1"/>
    <col min="6921" max="6921" width="2.28515625" style="33" customWidth="1"/>
    <col min="6922" max="6922" width="11.140625" style="33" customWidth="1"/>
    <col min="6923" max="6923" width="1.85546875" style="33" customWidth="1"/>
    <col min="6924" max="6924" width="11" style="33" customWidth="1"/>
    <col min="6925" max="6925" width="0.85546875" style="33" customWidth="1"/>
    <col min="6926" max="6926" width="1.85546875" style="33" customWidth="1"/>
    <col min="6927" max="6927" width="11.85546875" style="33" bestFit="1" customWidth="1"/>
    <col min="6928" max="6928" width="15.140625" style="33" bestFit="1" customWidth="1"/>
    <col min="6929" max="6929" width="5" style="33" customWidth="1"/>
    <col min="6930" max="6930" width="10.28515625" style="33" bestFit="1" customWidth="1"/>
    <col min="6931" max="6931" width="5" style="33" customWidth="1"/>
    <col min="6932" max="6932" width="10.28515625" style="33" bestFit="1" customWidth="1"/>
    <col min="6933" max="6935" width="9" style="33"/>
    <col min="6936" max="6936" width="10.28515625" style="33" bestFit="1" customWidth="1"/>
    <col min="6937" max="7165" width="9" style="33"/>
    <col min="7166" max="7166" width="3.7109375" style="33" customWidth="1"/>
    <col min="7167" max="7167" width="4.85546875" style="33" customWidth="1"/>
    <col min="7168" max="7168" width="5.28515625" style="33" customWidth="1"/>
    <col min="7169" max="7169" width="31.140625" style="33" customWidth="1"/>
    <col min="7170" max="7170" width="7.7109375" style="33" customWidth="1"/>
    <col min="7171" max="7171" width="2.28515625" style="33" customWidth="1"/>
    <col min="7172" max="7172" width="11.7109375" style="33" customWidth="1"/>
    <col min="7173" max="7173" width="2.42578125" style="33" customWidth="1"/>
    <col min="7174" max="7174" width="11.7109375" style="33" customWidth="1"/>
    <col min="7175" max="7175" width="2.28515625" style="33" customWidth="1"/>
    <col min="7176" max="7176" width="10.85546875" style="33" customWidth="1"/>
    <col min="7177" max="7177" width="2.28515625" style="33" customWidth="1"/>
    <col min="7178" max="7178" width="11.140625" style="33" customWidth="1"/>
    <col min="7179" max="7179" width="1.85546875" style="33" customWidth="1"/>
    <col min="7180" max="7180" width="11" style="33" customWidth="1"/>
    <col min="7181" max="7181" width="0.85546875" style="33" customWidth="1"/>
    <col min="7182" max="7182" width="1.85546875" style="33" customWidth="1"/>
    <col min="7183" max="7183" width="11.85546875" style="33" bestFit="1" customWidth="1"/>
    <col min="7184" max="7184" width="15.140625" style="33" bestFit="1" customWidth="1"/>
    <col min="7185" max="7185" width="5" style="33" customWidth="1"/>
    <col min="7186" max="7186" width="10.28515625" style="33" bestFit="1" customWidth="1"/>
    <col min="7187" max="7187" width="5" style="33" customWidth="1"/>
    <col min="7188" max="7188" width="10.28515625" style="33" bestFit="1" customWidth="1"/>
    <col min="7189" max="7191" width="9" style="33"/>
    <col min="7192" max="7192" width="10.28515625" style="33" bestFit="1" customWidth="1"/>
    <col min="7193" max="7421" width="9" style="33"/>
    <col min="7422" max="7422" width="3.7109375" style="33" customWidth="1"/>
    <col min="7423" max="7423" width="4.85546875" style="33" customWidth="1"/>
    <col min="7424" max="7424" width="5.28515625" style="33" customWidth="1"/>
    <col min="7425" max="7425" width="31.140625" style="33" customWidth="1"/>
    <col min="7426" max="7426" width="7.7109375" style="33" customWidth="1"/>
    <col min="7427" max="7427" width="2.28515625" style="33" customWidth="1"/>
    <col min="7428" max="7428" width="11.7109375" style="33" customWidth="1"/>
    <col min="7429" max="7429" width="2.42578125" style="33" customWidth="1"/>
    <col min="7430" max="7430" width="11.7109375" style="33" customWidth="1"/>
    <col min="7431" max="7431" width="2.28515625" style="33" customWidth="1"/>
    <col min="7432" max="7432" width="10.85546875" style="33" customWidth="1"/>
    <col min="7433" max="7433" width="2.28515625" style="33" customWidth="1"/>
    <col min="7434" max="7434" width="11.140625" style="33" customWidth="1"/>
    <col min="7435" max="7435" width="1.85546875" style="33" customWidth="1"/>
    <col min="7436" max="7436" width="11" style="33" customWidth="1"/>
    <col min="7437" max="7437" width="0.85546875" style="33" customWidth="1"/>
    <col min="7438" max="7438" width="1.85546875" style="33" customWidth="1"/>
    <col min="7439" max="7439" width="11.85546875" style="33" bestFit="1" customWidth="1"/>
    <col min="7440" max="7440" width="15.140625" style="33" bestFit="1" customWidth="1"/>
    <col min="7441" max="7441" width="5" style="33" customWidth="1"/>
    <col min="7442" max="7442" width="10.28515625" style="33" bestFit="1" customWidth="1"/>
    <col min="7443" max="7443" width="5" style="33" customWidth="1"/>
    <col min="7444" max="7444" width="10.28515625" style="33" bestFit="1" customWidth="1"/>
    <col min="7445" max="7447" width="9" style="33"/>
    <col min="7448" max="7448" width="10.28515625" style="33" bestFit="1" customWidth="1"/>
    <col min="7449" max="7677" width="9" style="33"/>
    <col min="7678" max="7678" width="3.7109375" style="33" customWidth="1"/>
    <col min="7679" max="7679" width="4.85546875" style="33" customWidth="1"/>
    <col min="7680" max="7680" width="5.28515625" style="33" customWidth="1"/>
    <col min="7681" max="7681" width="31.140625" style="33" customWidth="1"/>
    <col min="7682" max="7682" width="7.7109375" style="33" customWidth="1"/>
    <col min="7683" max="7683" width="2.28515625" style="33" customWidth="1"/>
    <col min="7684" max="7684" width="11.7109375" style="33" customWidth="1"/>
    <col min="7685" max="7685" width="2.42578125" style="33" customWidth="1"/>
    <col min="7686" max="7686" width="11.7109375" style="33" customWidth="1"/>
    <col min="7687" max="7687" width="2.28515625" style="33" customWidth="1"/>
    <col min="7688" max="7688" width="10.85546875" style="33" customWidth="1"/>
    <col min="7689" max="7689" width="2.28515625" style="33" customWidth="1"/>
    <col min="7690" max="7690" width="11.140625" style="33" customWidth="1"/>
    <col min="7691" max="7691" width="1.85546875" style="33" customWidth="1"/>
    <col min="7692" max="7692" width="11" style="33" customWidth="1"/>
    <col min="7693" max="7693" width="0.85546875" style="33" customWidth="1"/>
    <col min="7694" max="7694" width="1.85546875" style="33" customWidth="1"/>
    <col min="7695" max="7695" width="11.85546875" style="33" bestFit="1" customWidth="1"/>
    <col min="7696" max="7696" width="15.140625" style="33" bestFit="1" customWidth="1"/>
    <col min="7697" max="7697" width="5" style="33" customWidth="1"/>
    <col min="7698" max="7698" width="10.28515625" style="33" bestFit="1" customWidth="1"/>
    <col min="7699" max="7699" width="5" style="33" customWidth="1"/>
    <col min="7700" max="7700" width="10.28515625" style="33" bestFit="1" customWidth="1"/>
    <col min="7701" max="7703" width="9" style="33"/>
    <col min="7704" max="7704" width="10.28515625" style="33" bestFit="1" customWidth="1"/>
    <col min="7705" max="7933" width="9" style="33"/>
    <col min="7934" max="7934" width="3.7109375" style="33" customWidth="1"/>
    <col min="7935" max="7935" width="4.85546875" style="33" customWidth="1"/>
    <col min="7936" max="7936" width="5.28515625" style="33" customWidth="1"/>
    <col min="7937" max="7937" width="31.140625" style="33" customWidth="1"/>
    <col min="7938" max="7938" width="7.7109375" style="33" customWidth="1"/>
    <col min="7939" max="7939" width="2.28515625" style="33" customWidth="1"/>
    <col min="7940" max="7940" width="11.7109375" style="33" customWidth="1"/>
    <col min="7941" max="7941" width="2.42578125" style="33" customWidth="1"/>
    <col min="7942" max="7942" width="11.7109375" style="33" customWidth="1"/>
    <col min="7943" max="7943" width="2.28515625" style="33" customWidth="1"/>
    <col min="7944" max="7944" width="10.85546875" style="33" customWidth="1"/>
    <col min="7945" max="7945" width="2.28515625" style="33" customWidth="1"/>
    <col min="7946" max="7946" width="11.140625" style="33" customWidth="1"/>
    <col min="7947" max="7947" width="1.85546875" style="33" customWidth="1"/>
    <col min="7948" max="7948" width="11" style="33" customWidth="1"/>
    <col min="7949" max="7949" width="0.85546875" style="33" customWidth="1"/>
    <col min="7950" max="7950" width="1.85546875" style="33" customWidth="1"/>
    <col min="7951" max="7951" width="11.85546875" style="33" bestFit="1" customWidth="1"/>
    <col min="7952" max="7952" width="15.140625" style="33" bestFit="1" customWidth="1"/>
    <col min="7953" max="7953" width="5" style="33" customWidth="1"/>
    <col min="7954" max="7954" width="10.28515625" style="33" bestFit="1" customWidth="1"/>
    <col min="7955" max="7955" width="5" style="33" customWidth="1"/>
    <col min="7956" max="7956" width="10.28515625" style="33" bestFit="1" customWidth="1"/>
    <col min="7957" max="7959" width="9" style="33"/>
    <col min="7960" max="7960" width="10.28515625" style="33" bestFit="1" customWidth="1"/>
    <col min="7961" max="8189" width="9" style="33"/>
    <col min="8190" max="8190" width="3.7109375" style="33" customWidth="1"/>
    <col min="8191" max="8191" width="4.85546875" style="33" customWidth="1"/>
    <col min="8192" max="8192" width="5.28515625" style="33" customWidth="1"/>
    <col min="8193" max="8193" width="31.140625" style="33" customWidth="1"/>
    <col min="8194" max="8194" width="7.7109375" style="33" customWidth="1"/>
    <col min="8195" max="8195" width="2.28515625" style="33" customWidth="1"/>
    <col min="8196" max="8196" width="11.7109375" style="33" customWidth="1"/>
    <col min="8197" max="8197" width="2.42578125" style="33" customWidth="1"/>
    <col min="8198" max="8198" width="11.7109375" style="33" customWidth="1"/>
    <col min="8199" max="8199" width="2.28515625" style="33" customWidth="1"/>
    <col min="8200" max="8200" width="10.85546875" style="33" customWidth="1"/>
    <col min="8201" max="8201" width="2.28515625" style="33" customWidth="1"/>
    <col min="8202" max="8202" width="11.140625" style="33" customWidth="1"/>
    <col min="8203" max="8203" width="1.85546875" style="33" customWidth="1"/>
    <col min="8204" max="8204" width="11" style="33" customWidth="1"/>
    <col min="8205" max="8205" width="0.85546875" style="33" customWidth="1"/>
    <col min="8206" max="8206" width="1.85546875" style="33" customWidth="1"/>
    <col min="8207" max="8207" width="11.85546875" style="33" bestFit="1" customWidth="1"/>
    <col min="8208" max="8208" width="15.140625" style="33" bestFit="1" customWidth="1"/>
    <col min="8209" max="8209" width="5" style="33" customWidth="1"/>
    <col min="8210" max="8210" width="10.28515625" style="33" bestFit="1" customWidth="1"/>
    <col min="8211" max="8211" width="5" style="33" customWidth="1"/>
    <col min="8212" max="8212" width="10.28515625" style="33" bestFit="1" customWidth="1"/>
    <col min="8213" max="8215" width="9" style="33"/>
    <col min="8216" max="8216" width="10.28515625" style="33" bestFit="1" customWidth="1"/>
    <col min="8217" max="8445" width="9" style="33"/>
    <col min="8446" max="8446" width="3.7109375" style="33" customWidth="1"/>
    <col min="8447" max="8447" width="4.85546875" style="33" customWidth="1"/>
    <col min="8448" max="8448" width="5.28515625" style="33" customWidth="1"/>
    <col min="8449" max="8449" width="31.140625" style="33" customWidth="1"/>
    <col min="8450" max="8450" width="7.7109375" style="33" customWidth="1"/>
    <col min="8451" max="8451" width="2.28515625" style="33" customWidth="1"/>
    <col min="8452" max="8452" width="11.7109375" style="33" customWidth="1"/>
    <col min="8453" max="8453" width="2.42578125" style="33" customWidth="1"/>
    <col min="8454" max="8454" width="11.7109375" style="33" customWidth="1"/>
    <col min="8455" max="8455" width="2.28515625" style="33" customWidth="1"/>
    <col min="8456" max="8456" width="10.85546875" style="33" customWidth="1"/>
    <col min="8457" max="8457" width="2.28515625" style="33" customWidth="1"/>
    <col min="8458" max="8458" width="11.140625" style="33" customWidth="1"/>
    <col min="8459" max="8459" width="1.85546875" style="33" customWidth="1"/>
    <col min="8460" max="8460" width="11" style="33" customWidth="1"/>
    <col min="8461" max="8461" width="0.85546875" style="33" customWidth="1"/>
    <col min="8462" max="8462" width="1.85546875" style="33" customWidth="1"/>
    <col min="8463" max="8463" width="11.85546875" style="33" bestFit="1" customWidth="1"/>
    <col min="8464" max="8464" width="15.140625" style="33" bestFit="1" customWidth="1"/>
    <col min="8465" max="8465" width="5" style="33" customWidth="1"/>
    <col min="8466" max="8466" width="10.28515625" style="33" bestFit="1" customWidth="1"/>
    <col min="8467" max="8467" width="5" style="33" customWidth="1"/>
    <col min="8468" max="8468" width="10.28515625" style="33" bestFit="1" customWidth="1"/>
    <col min="8469" max="8471" width="9" style="33"/>
    <col min="8472" max="8472" width="10.28515625" style="33" bestFit="1" customWidth="1"/>
    <col min="8473" max="8701" width="9" style="33"/>
    <col min="8702" max="8702" width="3.7109375" style="33" customWidth="1"/>
    <col min="8703" max="8703" width="4.85546875" style="33" customWidth="1"/>
    <col min="8704" max="8704" width="5.28515625" style="33" customWidth="1"/>
    <col min="8705" max="8705" width="31.140625" style="33" customWidth="1"/>
    <col min="8706" max="8706" width="7.7109375" style="33" customWidth="1"/>
    <col min="8707" max="8707" width="2.28515625" style="33" customWidth="1"/>
    <col min="8708" max="8708" width="11.7109375" style="33" customWidth="1"/>
    <col min="8709" max="8709" width="2.42578125" style="33" customWidth="1"/>
    <col min="8710" max="8710" width="11.7109375" style="33" customWidth="1"/>
    <col min="8711" max="8711" width="2.28515625" style="33" customWidth="1"/>
    <col min="8712" max="8712" width="10.85546875" style="33" customWidth="1"/>
    <col min="8713" max="8713" width="2.28515625" style="33" customWidth="1"/>
    <col min="8714" max="8714" width="11.140625" style="33" customWidth="1"/>
    <col min="8715" max="8715" width="1.85546875" style="33" customWidth="1"/>
    <col min="8716" max="8716" width="11" style="33" customWidth="1"/>
    <col min="8717" max="8717" width="0.85546875" style="33" customWidth="1"/>
    <col min="8718" max="8718" width="1.85546875" style="33" customWidth="1"/>
    <col min="8719" max="8719" width="11.85546875" style="33" bestFit="1" customWidth="1"/>
    <col min="8720" max="8720" width="15.140625" style="33" bestFit="1" customWidth="1"/>
    <col min="8721" max="8721" width="5" style="33" customWidth="1"/>
    <col min="8722" max="8722" width="10.28515625" style="33" bestFit="1" customWidth="1"/>
    <col min="8723" max="8723" width="5" style="33" customWidth="1"/>
    <col min="8724" max="8724" width="10.28515625" style="33" bestFit="1" customWidth="1"/>
    <col min="8725" max="8727" width="9" style="33"/>
    <col min="8728" max="8728" width="10.28515625" style="33" bestFit="1" customWidth="1"/>
    <col min="8729" max="8957" width="9" style="33"/>
    <col min="8958" max="8958" width="3.7109375" style="33" customWidth="1"/>
    <col min="8959" max="8959" width="4.85546875" style="33" customWidth="1"/>
    <col min="8960" max="8960" width="5.28515625" style="33" customWidth="1"/>
    <col min="8961" max="8961" width="31.140625" style="33" customWidth="1"/>
    <col min="8962" max="8962" width="7.7109375" style="33" customWidth="1"/>
    <col min="8963" max="8963" width="2.28515625" style="33" customWidth="1"/>
    <col min="8964" max="8964" width="11.7109375" style="33" customWidth="1"/>
    <col min="8965" max="8965" width="2.42578125" style="33" customWidth="1"/>
    <col min="8966" max="8966" width="11.7109375" style="33" customWidth="1"/>
    <col min="8967" max="8967" width="2.28515625" style="33" customWidth="1"/>
    <col min="8968" max="8968" width="10.85546875" style="33" customWidth="1"/>
    <col min="8969" max="8969" width="2.28515625" style="33" customWidth="1"/>
    <col min="8970" max="8970" width="11.140625" style="33" customWidth="1"/>
    <col min="8971" max="8971" width="1.85546875" style="33" customWidth="1"/>
    <col min="8972" max="8972" width="11" style="33" customWidth="1"/>
    <col min="8973" max="8973" width="0.85546875" style="33" customWidth="1"/>
    <col min="8974" max="8974" width="1.85546875" style="33" customWidth="1"/>
    <col min="8975" max="8975" width="11.85546875" style="33" bestFit="1" customWidth="1"/>
    <col min="8976" max="8976" width="15.140625" style="33" bestFit="1" customWidth="1"/>
    <col min="8977" max="8977" width="5" style="33" customWidth="1"/>
    <col min="8978" max="8978" width="10.28515625" style="33" bestFit="1" customWidth="1"/>
    <col min="8979" max="8979" width="5" style="33" customWidth="1"/>
    <col min="8980" max="8980" width="10.28515625" style="33" bestFit="1" customWidth="1"/>
    <col min="8981" max="8983" width="9" style="33"/>
    <col min="8984" max="8984" width="10.28515625" style="33" bestFit="1" customWidth="1"/>
    <col min="8985" max="9213" width="9" style="33"/>
    <col min="9214" max="9214" width="3.7109375" style="33" customWidth="1"/>
    <col min="9215" max="9215" width="4.85546875" style="33" customWidth="1"/>
    <col min="9216" max="9216" width="5.28515625" style="33" customWidth="1"/>
    <col min="9217" max="9217" width="31.140625" style="33" customWidth="1"/>
    <col min="9218" max="9218" width="7.7109375" style="33" customWidth="1"/>
    <col min="9219" max="9219" width="2.28515625" style="33" customWidth="1"/>
    <col min="9220" max="9220" width="11.7109375" style="33" customWidth="1"/>
    <col min="9221" max="9221" width="2.42578125" style="33" customWidth="1"/>
    <col min="9222" max="9222" width="11.7109375" style="33" customWidth="1"/>
    <col min="9223" max="9223" width="2.28515625" style="33" customWidth="1"/>
    <col min="9224" max="9224" width="10.85546875" style="33" customWidth="1"/>
    <col min="9225" max="9225" width="2.28515625" style="33" customWidth="1"/>
    <col min="9226" max="9226" width="11.140625" style="33" customWidth="1"/>
    <col min="9227" max="9227" width="1.85546875" style="33" customWidth="1"/>
    <col min="9228" max="9228" width="11" style="33" customWidth="1"/>
    <col min="9229" max="9229" width="0.85546875" style="33" customWidth="1"/>
    <col min="9230" max="9230" width="1.85546875" style="33" customWidth="1"/>
    <col min="9231" max="9231" width="11.85546875" style="33" bestFit="1" customWidth="1"/>
    <col min="9232" max="9232" width="15.140625" style="33" bestFit="1" customWidth="1"/>
    <col min="9233" max="9233" width="5" style="33" customWidth="1"/>
    <col min="9234" max="9234" width="10.28515625" style="33" bestFit="1" customWidth="1"/>
    <col min="9235" max="9235" width="5" style="33" customWidth="1"/>
    <col min="9236" max="9236" width="10.28515625" style="33" bestFit="1" customWidth="1"/>
    <col min="9237" max="9239" width="9" style="33"/>
    <col min="9240" max="9240" width="10.28515625" style="33" bestFit="1" customWidth="1"/>
    <col min="9241" max="9469" width="9" style="33"/>
    <col min="9470" max="9470" width="3.7109375" style="33" customWidth="1"/>
    <col min="9471" max="9471" width="4.85546875" style="33" customWidth="1"/>
    <col min="9472" max="9472" width="5.28515625" style="33" customWidth="1"/>
    <col min="9473" max="9473" width="31.140625" style="33" customWidth="1"/>
    <col min="9474" max="9474" width="7.7109375" style="33" customWidth="1"/>
    <col min="9475" max="9475" width="2.28515625" style="33" customWidth="1"/>
    <col min="9476" max="9476" width="11.7109375" style="33" customWidth="1"/>
    <col min="9477" max="9477" width="2.42578125" style="33" customWidth="1"/>
    <col min="9478" max="9478" width="11.7109375" style="33" customWidth="1"/>
    <col min="9479" max="9479" width="2.28515625" style="33" customWidth="1"/>
    <col min="9480" max="9480" width="10.85546875" style="33" customWidth="1"/>
    <col min="9481" max="9481" width="2.28515625" style="33" customWidth="1"/>
    <col min="9482" max="9482" width="11.140625" style="33" customWidth="1"/>
    <col min="9483" max="9483" width="1.85546875" style="33" customWidth="1"/>
    <col min="9484" max="9484" width="11" style="33" customWidth="1"/>
    <col min="9485" max="9485" width="0.85546875" style="33" customWidth="1"/>
    <col min="9486" max="9486" width="1.85546875" style="33" customWidth="1"/>
    <col min="9487" max="9487" width="11.85546875" style="33" bestFit="1" customWidth="1"/>
    <col min="9488" max="9488" width="15.140625" style="33" bestFit="1" customWidth="1"/>
    <col min="9489" max="9489" width="5" style="33" customWidth="1"/>
    <col min="9490" max="9490" width="10.28515625" style="33" bestFit="1" customWidth="1"/>
    <col min="9491" max="9491" width="5" style="33" customWidth="1"/>
    <col min="9492" max="9492" width="10.28515625" style="33" bestFit="1" customWidth="1"/>
    <col min="9493" max="9495" width="9" style="33"/>
    <col min="9496" max="9496" width="10.28515625" style="33" bestFit="1" customWidth="1"/>
    <col min="9497" max="9725" width="9" style="33"/>
    <col min="9726" max="9726" width="3.7109375" style="33" customWidth="1"/>
    <col min="9727" max="9727" width="4.85546875" style="33" customWidth="1"/>
    <col min="9728" max="9728" width="5.28515625" style="33" customWidth="1"/>
    <col min="9729" max="9729" width="31.140625" style="33" customWidth="1"/>
    <col min="9730" max="9730" width="7.7109375" style="33" customWidth="1"/>
    <col min="9731" max="9731" width="2.28515625" style="33" customWidth="1"/>
    <col min="9732" max="9732" width="11.7109375" style="33" customWidth="1"/>
    <col min="9733" max="9733" width="2.42578125" style="33" customWidth="1"/>
    <col min="9734" max="9734" width="11.7109375" style="33" customWidth="1"/>
    <col min="9735" max="9735" width="2.28515625" style="33" customWidth="1"/>
    <col min="9736" max="9736" width="10.85546875" style="33" customWidth="1"/>
    <col min="9737" max="9737" width="2.28515625" style="33" customWidth="1"/>
    <col min="9738" max="9738" width="11.140625" style="33" customWidth="1"/>
    <col min="9739" max="9739" width="1.85546875" style="33" customWidth="1"/>
    <col min="9740" max="9740" width="11" style="33" customWidth="1"/>
    <col min="9741" max="9741" width="0.85546875" style="33" customWidth="1"/>
    <col min="9742" max="9742" width="1.85546875" style="33" customWidth="1"/>
    <col min="9743" max="9743" width="11.85546875" style="33" bestFit="1" customWidth="1"/>
    <col min="9744" max="9744" width="15.140625" style="33" bestFit="1" customWidth="1"/>
    <col min="9745" max="9745" width="5" style="33" customWidth="1"/>
    <col min="9746" max="9746" width="10.28515625" style="33" bestFit="1" customWidth="1"/>
    <col min="9747" max="9747" width="5" style="33" customWidth="1"/>
    <col min="9748" max="9748" width="10.28515625" style="33" bestFit="1" customWidth="1"/>
    <col min="9749" max="9751" width="9" style="33"/>
    <col min="9752" max="9752" width="10.28515625" style="33" bestFit="1" customWidth="1"/>
    <col min="9753" max="9981" width="9" style="33"/>
    <col min="9982" max="9982" width="3.7109375" style="33" customWidth="1"/>
    <col min="9983" max="9983" width="4.85546875" style="33" customWidth="1"/>
    <col min="9984" max="9984" width="5.28515625" style="33" customWidth="1"/>
    <col min="9985" max="9985" width="31.140625" style="33" customWidth="1"/>
    <col min="9986" max="9986" width="7.7109375" style="33" customWidth="1"/>
    <col min="9987" max="9987" width="2.28515625" style="33" customWidth="1"/>
    <col min="9988" max="9988" width="11.7109375" style="33" customWidth="1"/>
    <col min="9989" max="9989" width="2.42578125" style="33" customWidth="1"/>
    <col min="9990" max="9990" width="11.7109375" style="33" customWidth="1"/>
    <col min="9991" max="9991" width="2.28515625" style="33" customWidth="1"/>
    <col min="9992" max="9992" width="10.85546875" style="33" customWidth="1"/>
    <col min="9993" max="9993" width="2.28515625" style="33" customWidth="1"/>
    <col min="9994" max="9994" width="11.140625" style="33" customWidth="1"/>
    <col min="9995" max="9995" width="1.85546875" style="33" customWidth="1"/>
    <col min="9996" max="9996" width="11" style="33" customWidth="1"/>
    <col min="9997" max="9997" width="0.85546875" style="33" customWidth="1"/>
    <col min="9998" max="9998" width="1.85546875" style="33" customWidth="1"/>
    <col min="9999" max="9999" width="11.85546875" style="33" bestFit="1" customWidth="1"/>
    <col min="10000" max="10000" width="15.140625" style="33" bestFit="1" customWidth="1"/>
    <col min="10001" max="10001" width="5" style="33" customWidth="1"/>
    <col min="10002" max="10002" width="10.28515625" style="33" bestFit="1" customWidth="1"/>
    <col min="10003" max="10003" width="5" style="33" customWidth="1"/>
    <col min="10004" max="10004" width="10.28515625" style="33" bestFit="1" customWidth="1"/>
    <col min="10005" max="10007" width="9" style="33"/>
    <col min="10008" max="10008" width="10.28515625" style="33" bestFit="1" customWidth="1"/>
    <col min="10009" max="10237" width="9" style="33"/>
    <col min="10238" max="10238" width="3.7109375" style="33" customWidth="1"/>
    <col min="10239" max="10239" width="4.85546875" style="33" customWidth="1"/>
    <col min="10240" max="10240" width="5.28515625" style="33" customWidth="1"/>
    <col min="10241" max="10241" width="31.140625" style="33" customWidth="1"/>
    <col min="10242" max="10242" width="7.7109375" style="33" customWidth="1"/>
    <col min="10243" max="10243" width="2.28515625" style="33" customWidth="1"/>
    <col min="10244" max="10244" width="11.7109375" style="33" customWidth="1"/>
    <col min="10245" max="10245" width="2.42578125" style="33" customWidth="1"/>
    <col min="10246" max="10246" width="11.7109375" style="33" customWidth="1"/>
    <col min="10247" max="10247" width="2.28515625" style="33" customWidth="1"/>
    <col min="10248" max="10248" width="10.85546875" style="33" customWidth="1"/>
    <col min="10249" max="10249" width="2.28515625" style="33" customWidth="1"/>
    <col min="10250" max="10250" width="11.140625" style="33" customWidth="1"/>
    <col min="10251" max="10251" width="1.85546875" style="33" customWidth="1"/>
    <col min="10252" max="10252" width="11" style="33" customWidth="1"/>
    <col min="10253" max="10253" width="0.85546875" style="33" customWidth="1"/>
    <col min="10254" max="10254" width="1.85546875" style="33" customWidth="1"/>
    <col min="10255" max="10255" width="11.85546875" style="33" bestFit="1" customWidth="1"/>
    <col min="10256" max="10256" width="15.140625" style="33" bestFit="1" customWidth="1"/>
    <col min="10257" max="10257" width="5" style="33" customWidth="1"/>
    <col min="10258" max="10258" width="10.28515625" style="33" bestFit="1" customWidth="1"/>
    <col min="10259" max="10259" width="5" style="33" customWidth="1"/>
    <col min="10260" max="10260" width="10.28515625" style="33" bestFit="1" customWidth="1"/>
    <col min="10261" max="10263" width="9" style="33"/>
    <col min="10264" max="10264" width="10.28515625" style="33" bestFit="1" customWidth="1"/>
    <col min="10265" max="10493" width="9" style="33"/>
    <col min="10494" max="10494" width="3.7109375" style="33" customWidth="1"/>
    <col min="10495" max="10495" width="4.85546875" style="33" customWidth="1"/>
    <col min="10496" max="10496" width="5.28515625" style="33" customWidth="1"/>
    <col min="10497" max="10497" width="31.140625" style="33" customWidth="1"/>
    <col min="10498" max="10498" width="7.7109375" style="33" customWidth="1"/>
    <col min="10499" max="10499" width="2.28515625" style="33" customWidth="1"/>
    <col min="10500" max="10500" width="11.7109375" style="33" customWidth="1"/>
    <col min="10501" max="10501" width="2.42578125" style="33" customWidth="1"/>
    <col min="10502" max="10502" width="11.7109375" style="33" customWidth="1"/>
    <col min="10503" max="10503" width="2.28515625" style="33" customWidth="1"/>
    <col min="10504" max="10504" width="10.85546875" style="33" customWidth="1"/>
    <col min="10505" max="10505" width="2.28515625" style="33" customWidth="1"/>
    <col min="10506" max="10506" width="11.140625" style="33" customWidth="1"/>
    <col min="10507" max="10507" width="1.85546875" style="33" customWidth="1"/>
    <col min="10508" max="10508" width="11" style="33" customWidth="1"/>
    <col min="10509" max="10509" width="0.85546875" style="33" customWidth="1"/>
    <col min="10510" max="10510" width="1.85546875" style="33" customWidth="1"/>
    <col min="10511" max="10511" width="11.85546875" style="33" bestFit="1" customWidth="1"/>
    <col min="10512" max="10512" width="15.140625" style="33" bestFit="1" customWidth="1"/>
    <col min="10513" max="10513" width="5" style="33" customWidth="1"/>
    <col min="10514" max="10514" width="10.28515625" style="33" bestFit="1" customWidth="1"/>
    <col min="10515" max="10515" width="5" style="33" customWidth="1"/>
    <col min="10516" max="10516" width="10.28515625" style="33" bestFit="1" customWidth="1"/>
    <col min="10517" max="10519" width="9" style="33"/>
    <col min="10520" max="10520" width="10.28515625" style="33" bestFit="1" customWidth="1"/>
    <col min="10521" max="10749" width="9" style="33"/>
    <col min="10750" max="10750" width="3.7109375" style="33" customWidth="1"/>
    <col min="10751" max="10751" width="4.85546875" style="33" customWidth="1"/>
    <col min="10752" max="10752" width="5.28515625" style="33" customWidth="1"/>
    <col min="10753" max="10753" width="31.140625" style="33" customWidth="1"/>
    <col min="10754" max="10754" width="7.7109375" style="33" customWidth="1"/>
    <col min="10755" max="10755" width="2.28515625" style="33" customWidth="1"/>
    <col min="10756" max="10756" width="11.7109375" style="33" customWidth="1"/>
    <col min="10757" max="10757" width="2.42578125" style="33" customWidth="1"/>
    <col min="10758" max="10758" width="11.7109375" style="33" customWidth="1"/>
    <col min="10759" max="10759" width="2.28515625" style="33" customWidth="1"/>
    <col min="10760" max="10760" width="10.85546875" style="33" customWidth="1"/>
    <col min="10761" max="10761" width="2.28515625" style="33" customWidth="1"/>
    <col min="10762" max="10762" width="11.140625" style="33" customWidth="1"/>
    <col min="10763" max="10763" width="1.85546875" style="33" customWidth="1"/>
    <col min="10764" max="10764" width="11" style="33" customWidth="1"/>
    <col min="10765" max="10765" width="0.85546875" style="33" customWidth="1"/>
    <col min="10766" max="10766" width="1.85546875" style="33" customWidth="1"/>
    <col min="10767" max="10767" width="11.85546875" style="33" bestFit="1" customWidth="1"/>
    <col min="10768" max="10768" width="15.140625" style="33" bestFit="1" customWidth="1"/>
    <col min="10769" max="10769" width="5" style="33" customWidth="1"/>
    <col min="10770" max="10770" width="10.28515625" style="33" bestFit="1" customWidth="1"/>
    <col min="10771" max="10771" width="5" style="33" customWidth="1"/>
    <col min="10772" max="10772" width="10.28515625" style="33" bestFit="1" customWidth="1"/>
    <col min="10773" max="10775" width="9" style="33"/>
    <col min="10776" max="10776" width="10.28515625" style="33" bestFit="1" customWidth="1"/>
    <col min="10777" max="11005" width="9" style="33"/>
    <col min="11006" max="11006" width="3.7109375" style="33" customWidth="1"/>
    <col min="11007" max="11007" width="4.85546875" style="33" customWidth="1"/>
    <col min="11008" max="11008" width="5.28515625" style="33" customWidth="1"/>
    <col min="11009" max="11009" width="31.140625" style="33" customWidth="1"/>
    <col min="11010" max="11010" width="7.7109375" style="33" customWidth="1"/>
    <col min="11011" max="11011" width="2.28515625" style="33" customWidth="1"/>
    <col min="11012" max="11012" width="11.7109375" style="33" customWidth="1"/>
    <col min="11013" max="11013" width="2.42578125" style="33" customWidth="1"/>
    <col min="11014" max="11014" width="11.7109375" style="33" customWidth="1"/>
    <col min="11015" max="11015" width="2.28515625" style="33" customWidth="1"/>
    <col min="11016" max="11016" width="10.85546875" style="33" customWidth="1"/>
    <col min="11017" max="11017" width="2.28515625" style="33" customWidth="1"/>
    <col min="11018" max="11018" width="11.140625" style="33" customWidth="1"/>
    <col min="11019" max="11019" width="1.85546875" style="33" customWidth="1"/>
    <col min="11020" max="11020" width="11" style="33" customWidth="1"/>
    <col min="11021" max="11021" width="0.85546875" style="33" customWidth="1"/>
    <col min="11022" max="11022" width="1.85546875" style="33" customWidth="1"/>
    <col min="11023" max="11023" width="11.85546875" style="33" bestFit="1" customWidth="1"/>
    <col min="11024" max="11024" width="15.140625" style="33" bestFit="1" customWidth="1"/>
    <col min="11025" max="11025" width="5" style="33" customWidth="1"/>
    <col min="11026" max="11026" width="10.28515625" style="33" bestFit="1" customWidth="1"/>
    <col min="11027" max="11027" width="5" style="33" customWidth="1"/>
    <col min="11028" max="11028" width="10.28515625" style="33" bestFit="1" customWidth="1"/>
    <col min="11029" max="11031" width="9" style="33"/>
    <col min="11032" max="11032" width="10.28515625" style="33" bestFit="1" customWidth="1"/>
    <col min="11033" max="11261" width="9" style="33"/>
    <col min="11262" max="11262" width="3.7109375" style="33" customWidth="1"/>
    <col min="11263" max="11263" width="4.85546875" style="33" customWidth="1"/>
    <col min="11264" max="11264" width="5.28515625" style="33" customWidth="1"/>
    <col min="11265" max="11265" width="31.140625" style="33" customWidth="1"/>
    <col min="11266" max="11266" width="7.7109375" style="33" customWidth="1"/>
    <col min="11267" max="11267" width="2.28515625" style="33" customWidth="1"/>
    <col min="11268" max="11268" width="11.7109375" style="33" customWidth="1"/>
    <col min="11269" max="11269" width="2.42578125" style="33" customWidth="1"/>
    <col min="11270" max="11270" width="11.7109375" style="33" customWidth="1"/>
    <col min="11271" max="11271" width="2.28515625" style="33" customWidth="1"/>
    <col min="11272" max="11272" width="10.85546875" style="33" customWidth="1"/>
    <col min="11273" max="11273" width="2.28515625" style="33" customWidth="1"/>
    <col min="11274" max="11274" width="11.140625" style="33" customWidth="1"/>
    <col min="11275" max="11275" width="1.85546875" style="33" customWidth="1"/>
    <col min="11276" max="11276" width="11" style="33" customWidth="1"/>
    <col min="11277" max="11277" width="0.85546875" style="33" customWidth="1"/>
    <col min="11278" max="11278" width="1.85546875" style="33" customWidth="1"/>
    <col min="11279" max="11279" width="11.85546875" style="33" bestFit="1" customWidth="1"/>
    <col min="11280" max="11280" width="15.140625" style="33" bestFit="1" customWidth="1"/>
    <col min="11281" max="11281" width="5" style="33" customWidth="1"/>
    <col min="11282" max="11282" width="10.28515625" style="33" bestFit="1" customWidth="1"/>
    <col min="11283" max="11283" width="5" style="33" customWidth="1"/>
    <col min="11284" max="11284" width="10.28515625" style="33" bestFit="1" customWidth="1"/>
    <col min="11285" max="11287" width="9" style="33"/>
    <col min="11288" max="11288" width="10.28515625" style="33" bestFit="1" customWidth="1"/>
    <col min="11289" max="11517" width="9" style="33"/>
    <col min="11518" max="11518" width="3.7109375" style="33" customWidth="1"/>
    <col min="11519" max="11519" width="4.85546875" style="33" customWidth="1"/>
    <col min="11520" max="11520" width="5.28515625" style="33" customWidth="1"/>
    <col min="11521" max="11521" width="31.140625" style="33" customWidth="1"/>
    <col min="11522" max="11522" width="7.7109375" style="33" customWidth="1"/>
    <col min="11523" max="11523" width="2.28515625" style="33" customWidth="1"/>
    <col min="11524" max="11524" width="11.7109375" style="33" customWidth="1"/>
    <col min="11525" max="11525" width="2.42578125" style="33" customWidth="1"/>
    <col min="11526" max="11526" width="11.7109375" style="33" customWidth="1"/>
    <col min="11527" max="11527" width="2.28515625" style="33" customWidth="1"/>
    <col min="11528" max="11528" width="10.85546875" style="33" customWidth="1"/>
    <col min="11529" max="11529" width="2.28515625" style="33" customWidth="1"/>
    <col min="11530" max="11530" width="11.140625" style="33" customWidth="1"/>
    <col min="11531" max="11531" width="1.85546875" style="33" customWidth="1"/>
    <col min="11532" max="11532" width="11" style="33" customWidth="1"/>
    <col min="11533" max="11533" width="0.85546875" style="33" customWidth="1"/>
    <col min="11534" max="11534" width="1.85546875" style="33" customWidth="1"/>
    <col min="11535" max="11535" width="11.85546875" style="33" bestFit="1" customWidth="1"/>
    <col min="11536" max="11536" width="15.140625" style="33" bestFit="1" customWidth="1"/>
    <col min="11537" max="11537" width="5" style="33" customWidth="1"/>
    <col min="11538" max="11538" width="10.28515625" style="33" bestFit="1" customWidth="1"/>
    <col min="11539" max="11539" width="5" style="33" customWidth="1"/>
    <col min="11540" max="11540" width="10.28515625" style="33" bestFit="1" customWidth="1"/>
    <col min="11541" max="11543" width="9" style="33"/>
    <col min="11544" max="11544" width="10.28515625" style="33" bestFit="1" customWidth="1"/>
    <col min="11545" max="11773" width="9" style="33"/>
    <col min="11774" max="11774" width="3.7109375" style="33" customWidth="1"/>
    <col min="11775" max="11775" width="4.85546875" style="33" customWidth="1"/>
    <col min="11776" max="11776" width="5.28515625" style="33" customWidth="1"/>
    <col min="11777" max="11777" width="31.140625" style="33" customWidth="1"/>
    <col min="11778" max="11778" width="7.7109375" style="33" customWidth="1"/>
    <col min="11779" max="11779" width="2.28515625" style="33" customWidth="1"/>
    <col min="11780" max="11780" width="11.7109375" style="33" customWidth="1"/>
    <col min="11781" max="11781" width="2.42578125" style="33" customWidth="1"/>
    <col min="11782" max="11782" width="11.7109375" style="33" customWidth="1"/>
    <col min="11783" max="11783" width="2.28515625" style="33" customWidth="1"/>
    <col min="11784" max="11784" width="10.85546875" style="33" customWidth="1"/>
    <col min="11785" max="11785" width="2.28515625" style="33" customWidth="1"/>
    <col min="11786" max="11786" width="11.140625" style="33" customWidth="1"/>
    <col min="11787" max="11787" width="1.85546875" style="33" customWidth="1"/>
    <col min="11788" max="11788" width="11" style="33" customWidth="1"/>
    <col min="11789" max="11789" width="0.85546875" style="33" customWidth="1"/>
    <col min="11790" max="11790" width="1.85546875" style="33" customWidth="1"/>
    <col min="11791" max="11791" width="11.85546875" style="33" bestFit="1" customWidth="1"/>
    <col min="11792" max="11792" width="15.140625" style="33" bestFit="1" customWidth="1"/>
    <col min="11793" max="11793" width="5" style="33" customWidth="1"/>
    <col min="11794" max="11794" width="10.28515625" style="33" bestFit="1" customWidth="1"/>
    <col min="11795" max="11795" width="5" style="33" customWidth="1"/>
    <col min="11796" max="11796" width="10.28515625" style="33" bestFit="1" customWidth="1"/>
    <col min="11797" max="11799" width="9" style="33"/>
    <col min="11800" max="11800" width="10.28515625" style="33" bestFit="1" customWidth="1"/>
    <col min="11801" max="12029" width="9" style="33"/>
    <col min="12030" max="12030" width="3.7109375" style="33" customWidth="1"/>
    <col min="12031" max="12031" width="4.85546875" style="33" customWidth="1"/>
    <col min="12032" max="12032" width="5.28515625" style="33" customWidth="1"/>
    <col min="12033" max="12033" width="31.140625" style="33" customWidth="1"/>
    <col min="12034" max="12034" width="7.7109375" style="33" customWidth="1"/>
    <col min="12035" max="12035" width="2.28515625" style="33" customWidth="1"/>
    <col min="12036" max="12036" width="11.7109375" style="33" customWidth="1"/>
    <col min="12037" max="12037" width="2.42578125" style="33" customWidth="1"/>
    <col min="12038" max="12038" width="11.7109375" style="33" customWidth="1"/>
    <col min="12039" max="12039" width="2.28515625" style="33" customWidth="1"/>
    <col min="12040" max="12040" width="10.85546875" style="33" customWidth="1"/>
    <col min="12041" max="12041" width="2.28515625" style="33" customWidth="1"/>
    <col min="12042" max="12042" width="11.140625" style="33" customWidth="1"/>
    <col min="12043" max="12043" width="1.85546875" style="33" customWidth="1"/>
    <col min="12044" max="12044" width="11" style="33" customWidth="1"/>
    <col min="12045" max="12045" width="0.85546875" style="33" customWidth="1"/>
    <col min="12046" max="12046" width="1.85546875" style="33" customWidth="1"/>
    <col min="12047" max="12047" width="11.85546875" style="33" bestFit="1" customWidth="1"/>
    <col min="12048" max="12048" width="15.140625" style="33" bestFit="1" customWidth="1"/>
    <col min="12049" max="12049" width="5" style="33" customWidth="1"/>
    <col min="12050" max="12050" width="10.28515625" style="33" bestFit="1" customWidth="1"/>
    <col min="12051" max="12051" width="5" style="33" customWidth="1"/>
    <col min="12052" max="12052" width="10.28515625" style="33" bestFit="1" customWidth="1"/>
    <col min="12053" max="12055" width="9" style="33"/>
    <col min="12056" max="12056" width="10.28515625" style="33" bestFit="1" customWidth="1"/>
    <col min="12057" max="12285" width="9" style="33"/>
    <col min="12286" max="12286" width="3.7109375" style="33" customWidth="1"/>
    <col min="12287" max="12287" width="4.85546875" style="33" customWidth="1"/>
    <col min="12288" max="12288" width="5.28515625" style="33" customWidth="1"/>
    <col min="12289" max="12289" width="31.140625" style="33" customWidth="1"/>
    <col min="12290" max="12290" width="7.7109375" style="33" customWidth="1"/>
    <col min="12291" max="12291" width="2.28515625" style="33" customWidth="1"/>
    <col min="12292" max="12292" width="11.7109375" style="33" customWidth="1"/>
    <col min="12293" max="12293" width="2.42578125" style="33" customWidth="1"/>
    <col min="12294" max="12294" width="11.7109375" style="33" customWidth="1"/>
    <col min="12295" max="12295" width="2.28515625" style="33" customWidth="1"/>
    <col min="12296" max="12296" width="10.85546875" style="33" customWidth="1"/>
    <col min="12297" max="12297" width="2.28515625" style="33" customWidth="1"/>
    <col min="12298" max="12298" width="11.140625" style="33" customWidth="1"/>
    <col min="12299" max="12299" width="1.85546875" style="33" customWidth="1"/>
    <col min="12300" max="12300" width="11" style="33" customWidth="1"/>
    <col min="12301" max="12301" width="0.85546875" style="33" customWidth="1"/>
    <col min="12302" max="12302" width="1.85546875" style="33" customWidth="1"/>
    <col min="12303" max="12303" width="11.85546875" style="33" bestFit="1" customWidth="1"/>
    <col min="12304" max="12304" width="15.140625" style="33" bestFit="1" customWidth="1"/>
    <col min="12305" max="12305" width="5" style="33" customWidth="1"/>
    <col min="12306" max="12306" width="10.28515625" style="33" bestFit="1" customWidth="1"/>
    <col min="12307" max="12307" width="5" style="33" customWidth="1"/>
    <col min="12308" max="12308" width="10.28515625" style="33" bestFit="1" customWidth="1"/>
    <col min="12309" max="12311" width="9" style="33"/>
    <col min="12312" max="12312" width="10.28515625" style="33" bestFit="1" customWidth="1"/>
    <col min="12313" max="12541" width="9" style="33"/>
    <col min="12542" max="12542" width="3.7109375" style="33" customWidth="1"/>
    <col min="12543" max="12543" width="4.85546875" style="33" customWidth="1"/>
    <col min="12544" max="12544" width="5.28515625" style="33" customWidth="1"/>
    <col min="12545" max="12545" width="31.140625" style="33" customWidth="1"/>
    <col min="12546" max="12546" width="7.7109375" style="33" customWidth="1"/>
    <col min="12547" max="12547" width="2.28515625" style="33" customWidth="1"/>
    <col min="12548" max="12548" width="11.7109375" style="33" customWidth="1"/>
    <col min="12549" max="12549" width="2.42578125" style="33" customWidth="1"/>
    <col min="12550" max="12550" width="11.7109375" style="33" customWidth="1"/>
    <col min="12551" max="12551" width="2.28515625" style="33" customWidth="1"/>
    <col min="12552" max="12552" width="10.85546875" style="33" customWidth="1"/>
    <col min="12553" max="12553" width="2.28515625" style="33" customWidth="1"/>
    <col min="12554" max="12554" width="11.140625" style="33" customWidth="1"/>
    <col min="12555" max="12555" width="1.85546875" style="33" customWidth="1"/>
    <col min="12556" max="12556" width="11" style="33" customWidth="1"/>
    <col min="12557" max="12557" width="0.85546875" style="33" customWidth="1"/>
    <col min="12558" max="12558" width="1.85546875" style="33" customWidth="1"/>
    <col min="12559" max="12559" width="11.85546875" style="33" bestFit="1" customWidth="1"/>
    <col min="12560" max="12560" width="15.140625" style="33" bestFit="1" customWidth="1"/>
    <col min="12561" max="12561" width="5" style="33" customWidth="1"/>
    <col min="12562" max="12562" width="10.28515625" style="33" bestFit="1" customWidth="1"/>
    <col min="12563" max="12563" width="5" style="33" customWidth="1"/>
    <col min="12564" max="12564" width="10.28515625" style="33" bestFit="1" customWidth="1"/>
    <col min="12565" max="12567" width="9" style="33"/>
    <col min="12568" max="12568" width="10.28515625" style="33" bestFit="1" customWidth="1"/>
    <col min="12569" max="12797" width="9" style="33"/>
    <col min="12798" max="12798" width="3.7109375" style="33" customWidth="1"/>
    <col min="12799" max="12799" width="4.85546875" style="33" customWidth="1"/>
    <col min="12800" max="12800" width="5.28515625" style="33" customWidth="1"/>
    <col min="12801" max="12801" width="31.140625" style="33" customWidth="1"/>
    <col min="12802" max="12802" width="7.7109375" style="33" customWidth="1"/>
    <col min="12803" max="12803" width="2.28515625" style="33" customWidth="1"/>
    <col min="12804" max="12804" width="11.7109375" style="33" customWidth="1"/>
    <col min="12805" max="12805" width="2.42578125" style="33" customWidth="1"/>
    <col min="12806" max="12806" width="11.7109375" style="33" customWidth="1"/>
    <col min="12807" max="12807" width="2.28515625" style="33" customWidth="1"/>
    <col min="12808" max="12808" width="10.85546875" style="33" customWidth="1"/>
    <col min="12809" max="12809" width="2.28515625" style="33" customWidth="1"/>
    <col min="12810" max="12810" width="11.140625" style="33" customWidth="1"/>
    <col min="12811" max="12811" width="1.85546875" style="33" customWidth="1"/>
    <col min="12812" max="12812" width="11" style="33" customWidth="1"/>
    <col min="12813" max="12813" width="0.85546875" style="33" customWidth="1"/>
    <col min="12814" max="12814" width="1.85546875" style="33" customWidth="1"/>
    <col min="12815" max="12815" width="11.85546875" style="33" bestFit="1" customWidth="1"/>
    <col min="12816" max="12816" width="15.140625" style="33" bestFit="1" customWidth="1"/>
    <col min="12817" max="12817" width="5" style="33" customWidth="1"/>
    <col min="12818" max="12818" width="10.28515625" style="33" bestFit="1" customWidth="1"/>
    <col min="12819" max="12819" width="5" style="33" customWidth="1"/>
    <col min="12820" max="12820" width="10.28515625" style="33" bestFit="1" customWidth="1"/>
    <col min="12821" max="12823" width="9" style="33"/>
    <col min="12824" max="12824" width="10.28515625" style="33" bestFit="1" customWidth="1"/>
    <col min="12825" max="13053" width="9" style="33"/>
    <col min="13054" max="13054" width="3.7109375" style="33" customWidth="1"/>
    <col min="13055" max="13055" width="4.85546875" style="33" customWidth="1"/>
    <col min="13056" max="13056" width="5.28515625" style="33" customWidth="1"/>
    <col min="13057" max="13057" width="31.140625" style="33" customWidth="1"/>
    <col min="13058" max="13058" width="7.7109375" style="33" customWidth="1"/>
    <col min="13059" max="13059" width="2.28515625" style="33" customWidth="1"/>
    <col min="13060" max="13060" width="11.7109375" style="33" customWidth="1"/>
    <col min="13061" max="13061" width="2.42578125" style="33" customWidth="1"/>
    <col min="13062" max="13062" width="11.7109375" style="33" customWidth="1"/>
    <col min="13063" max="13063" width="2.28515625" style="33" customWidth="1"/>
    <col min="13064" max="13064" width="10.85546875" style="33" customWidth="1"/>
    <col min="13065" max="13065" width="2.28515625" style="33" customWidth="1"/>
    <col min="13066" max="13066" width="11.140625" style="33" customWidth="1"/>
    <col min="13067" max="13067" width="1.85546875" style="33" customWidth="1"/>
    <col min="13068" max="13068" width="11" style="33" customWidth="1"/>
    <col min="13069" max="13069" width="0.85546875" style="33" customWidth="1"/>
    <col min="13070" max="13070" width="1.85546875" style="33" customWidth="1"/>
    <col min="13071" max="13071" width="11.85546875" style="33" bestFit="1" customWidth="1"/>
    <col min="13072" max="13072" width="15.140625" style="33" bestFit="1" customWidth="1"/>
    <col min="13073" max="13073" width="5" style="33" customWidth="1"/>
    <col min="13074" max="13074" width="10.28515625" style="33" bestFit="1" customWidth="1"/>
    <col min="13075" max="13075" width="5" style="33" customWidth="1"/>
    <col min="13076" max="13076" width="10.28515625" style="33" bestFit="1" customWidth="1"/>
    <col min="13077" max="13079" width="9" style="33"/>
    <col min="13080" max="13080" width="10.28515625" style="33" bestFit="1" customWidth="1"/>
    <col min="13081" max="13309" width="9" style="33"/>
    <col min="13310" max="13310" width="3.7109375" style="33" customWidth="1"/>
    <col min="13311" max="13311" width="4.85546875" style="33" customWidth="1"/>
    <col min="13312" max="13312" width="5.28515625" style="33" customWidth="1"/>
    <col min="13313" max="13313" width="31.140625" style="33" customWidth="1"/>
    <col min="13314" max="13314" width="7.7109375" style="33" customWidth="1"/>
    <col min="13315" max="13315" width="2.28515625" style="33" customWidth="1"/>
    <col min="13316" max="13316" width="11.7109375" style="33" customWidth="1"/>
    <col min="13317" max="13317" width="2.42578125" style="33" customWidth="1"/>
    <col min="13318" max="13318" width="11.7109375" style="33" customWidth="1"/>
    <col min="13319" max="13319" width="2.28515625" style="33" customWidth="1"/>
    <col min="13320" max="13320" width="10.85546875" style="33" customWidth="1"/>
    <col min="13321" max="13321" width="2.28515625" style="33" customWidth="1"/>
    <col min="13322" max="13322" width="11.140625" style="33" customWidth="1"/>
    <col min="13323" max="13323" width="1.85546875" style="33" customWidth="1"/>
    <col min="13324" max="13324" width="11" style="33" customWidth="1"/>
    <col min="13325" max="13325" width="0.85546875" style="33" customWidth="1"/>
    <col min="13326" max="13326" width="1.85546875" style="33" customWidth="1"/>
    <col min="13327" max="13327" width="11.85546875" style="33" bestFit="1" customWidth="1"/>
    <col min="13328" max="13328" width="15.140625" style="33" bestFit="1" customWidth="1"/>
    <col min="13329" max="13329" width="5" style="33" customWidth="1"/>
    <col min="13330" max="13330" width="10.28515625" style="33" bestFit="1" customWidth="1"/>
    <col min="13331" max="13331" width="5" style="33" customWidth="1"/>
    <col min="13332" max="13332" width="10.28515625" style="33" bestFit="1" customWidth="1"/>
    <col min="13333" max="13335" width="9" style="33"/>
    <col min="13336" max="13336" width="10.28515625" style="33" bestFit="1" customWidth="1"/>
    <col min="13337" max="13565" width="9" style="33"/>
    <col min="13566" max="13566" width="3.7109375" style="33" customWidth="1"/>
    <col min="13567" max="13567" width="4.85546875" style="33" customWidth="1"/>
    <col min="13568" max="13568" width="5.28515625" style="33" customWidth="1"/>
    <col min="13569" max="13569" width="31.140625" style="33" customWidth="1"/>
    <col min="13570" max="13570" width="7.7109375" style="33" customWidth="1"/>
    <col min="13571" max="13571" width="2.28515625" style="33" customWidth="1"/>
    <col min="13572" max="13572" width="11.7109375" style="33" customWidth="1"/>
    <col min="13573" max="13573" width="2.42578125" style="33" customWidth="1"/>
    <col min="13574" max="13574" width="11.7109375" style="33" customWidth="1"/>
    <col min="13575" max="13575" width="2.28515625" style="33" customWidth="1"/>
    <col min="13576" max="13576" width="10.85546875" style="33" customWidth="1"/>
    <col min="13577" max="13577" width="2.28515625" style="33" customWidth="1"/>
    <col min="13578" max="13578" width="11.140625" style="33" customWidth="1"/>
    <col min="13579" max="13579" width="1.85546875" style="33" customWidth="1"/>
    <col min="13580" max="13580" width="11" style="33" customWidth="1"/>
    <col min="13581" max="13581" width="0.85546875" style="33" customWidth="1"/>
    <col min="13582" max="13582" width="1.85546875" style="33" customWidth="1"/>
    <col min="13583" max="13583" width="11.85546875" style="33" bestFit="1" customWidth="1"/>
    <col min="13584" max="13584" width="15.140625" style="33" bestFit="1" customWidth="1"/>
    <col min="13585" max="13585" width="5" style="33" customWidth="1"/>
    <col min="13586" max="13586" width="10.28515625" style="33" bestFit="1" customWidth="1"/>
    <col min="13587" max="13587" width="5" style="33" customWidth="1"/>
    <col min="13588" max="13588" width="10.28515625" style="33" bestFit="1" customWidth="1"/>
    <col min="13589" max="13591" width="9" style="33"/>
    <col min="13592" max="13592" width="10.28515625" style="33" bestFit="1" customWidth="1"/>
    <col min="13593" max="13821" width="9" style="33"/>
    <col min="13822" max="13822" width="3.7109375" style="33" customWidth="1"/>
    <col min="13823" max="13823" width="4.85546875" style="33" customWidth="1"/>
    <col min="13824" max="13824" width="5.28515625" style="33" customWidth="1"/>
    <col min="13825" max="13825" width="31.140625" style="33" customWidth="1"/>
    <col min="13826" max="13826" width="7.7109375" style="33" customWidth="1"/>
    <col min="13827" max="13827" width="2.28515625" style="33" customWidth="1"/>
    <col min="13828" max="13828" width="11.7109375" style="33" customWidth="1"/>
    <col min="13829" max="13829" width="2.42578125" style="33" customWidth="1"/>
    <col min="13830" max="13830" width="11.7109375" style="33" customWidth="1"/>
    <col min="13831" max="13831" width="2.28515625" style="33" customWidth="1"/>
    <col min="13832" max="13832" width="10.85546875" style="33" customWidth="1"/>
    <col min="13833" max="13833" width="2.28515625" style="33" customWidth="1"/>
    <col min="13834" max="13834" width="11.140625" style="33" customWidth="1"/>
    <col min="13835" max="13835" width="1.85546875" style="33" customWidth="1"/>
    <col min="13836" max="13836" width="11" style="33" customWidth="1"/>
    <col min="13837" max="13837" width="0.85546875" style="33" customWidth="1"/>
    <col min="13838" max="13838" width="1.85546875" style="33" customWidth="1"/>
    <col min="13839" max="13839" width="11.85546875" style="33" bestFit="1" customWidth="1"/>
    <col min="13840" max="13840" width="15.140625" style="33" bestFit="1" customWidth="1"/>
    <col min="13841" max="13841" width="5" style="33" customWidth="1"/>
    <col min="13842" max="13842" width="10.28515625" style="33" bestFit="1" customWidth="1"/>
    <col min="13843" max="13843" width="5" style="33" customWidth="1"/>
    <col min="13844" max="13844" width="10.28515625" style="33" bestFit="1" customWidth="1"/>
    <col min="13845" max="13847" width="9" style="33"/>
    <col min="13848" max="13848" width="10.28515625" style="33" bestFit="1" customWidth="1"/>
    <col min="13849" max="14077" width="9" style="33"/>
    <col min="14078" max="14078" width="3.7109375" style="33" customWidth="1"/>
    <col min="14079" max="14079" width="4.85546875" style="33" customWidth="1"/>
    <col min="14080" max="14080" width="5.28515625" style="33" customWidth="1"/>
    <col min="14081" max="14081" width="31.140625" style="33" customWidth="1"/>
    <col min="14082" max="14082" width="7.7109375" style="33" customWidth="1"/>
    <col min="14083" max="14083" width="2.28515625" style="33" customWidth="1"/>
    <col min="14084" max="14084" width="11.7109375" style="33" customWidth="1"/>
    <col min="14085" max="14085" width="2.42578125" style="33" customWidth="1"/>
    <col min="14086" max="14086" width="11.7109375" style="33" customWidth="1"/>
    <col min="14087" max="14087" width="2.28515625" style="33" customWidth="1"/>
    <col min="14088" max="14088" width="10.85546875" style="33" customWidth="1"/>
    <col min="14089" max="14089" width="2.28515625" style="33" customWidth="1"/>
    <col min="14090" max="14090" width="11.140625" style="33" customWidth="1"/>
    <col min="14091" max="14091" width="1.85546875" style="33" customWidth="1"/>
    <col min="14092" max="14092" width="11" style="33" customWidth="1"/>
    <col min="14093" max="14093" width="0.85546875" style="33" customWidth="1"/>
    <col min="14094" max="14094" width="1.85546875" style="33" customWidth="1"/>
    <col min="14095" max="14095" width="11.85546875" style="33" bestFit="1" customWidth="1"/>
    <col min="14096" max="14096" width="15.140625" style="33" bestFit="1" customWidth="1"/>
    <col min="14097" max="14097" width="5" style="33" customWidth="1"/>
    <col min="14098" max="14098" width="10.28515625" style="33" bestFit="1" customWidth="1"/>
    <col min="14099" max="14099" width="5" style="33" customWidth="1"/>
    <col min="14100" max="14100" width="10.28515625" style="33" bestFit="1" customWidth="1"/>
    <col min="14101" max="14103" width="9" style="33"/>
    <col min="14104" max="14104" width="10.28515625" style="33" bestFit="1" customWidth="1"/>
    <col min="14105" max="14333" width="9" style="33"/>
    <col min="14334" max="14334" width="3.7109375" style="33" customWidth="1"/>
    <col min="14335" max="14335" width="4.85546875" style="33" customWidth="1"/>
    <col min="14336" max="14336" width="5.28515625" style="33" customWidth="1"/>
    <col min="14337" max="14337" width="31.140625" style="33" customWidth="1"/>
    <col min="14338" max="14338" width="7.7109375" style="33" customWidth="1"/>
    <col min="14339" max="14339" width="2.28515625" style="33" customWidth="1"/>
    <col min="14340" max="14340" width="11.7109375" style="33" customWidth="1"/>
    <col min="14341" max="14341" width="2.42578125" style="33" customWidth="1"/>
    <col min="14342" max="14342" width="11.7109375" style="33" customWidth="1"/>
    <col min="14343" max="14343" width="2.28515625" style="33" customWidth="1"/>
    <col min="14344" max="14344" width="10.85546875" style="33" customWidth="1"/>
    <col min="14345" max="14345" width="2.28515625" style="33" customWidth="1"/>
    <col min="14346" max="14346" width="11.140625" style="33" customWidth="1"/>
    <col min="14347" max="14347" width="1.85546875" style="33" customWidth="1"/>
    <col min="14348" max="14348" width="11" style="33" customWidth="1"/>
    <col min="14349" max="14349" width="0.85546875" style="33" customWidth="1"/>
    <col min="14350" max="14350" width="1.85546875" style="33" customWidth="1"/>
    <col min="14351" max="14351" width="11.85546875" style="33" bestFit="1" customWidth="1"/>
    <col min="14352" max="14352" width="15.140625" style="33" bestFit="1" customWidth="1"/>
    <col min="14353" max="14353" width="5" style="33" customWidth="1"/>
    <col min="14354" max="14354" width="10.28515625" style="33" bestFit="1" customWidth="1"/>
    <col min="14355" max="14355" width="5" style="33" customWidth="1"/>
    <col min="14356" max="14356" width="10.28515625" style="33" bestFit="1" customWidth="1"/>
    <col min="14357" max="14359" width="9" style="33"/>
    <col min="14360" max="14360" width="10.28515625" style="33" bestFit="1" customWidth="1"/>
    <col min="14361" max="14589" width="9" style="33"/>
    <col min="14590" max="14590" width="3.7109375" style="33" customWidth="1"/>
    <col min="14591" max="14591" width="4.85546875" style="33" customWidth="1"/>
    <col min="14592" max="14592" width="5.28515625" style="33" customWidth="1"/>
    <col min="14593" max="14593" width="31.140625" style="33" customWidth="1"/>
    <col min="14594" max="14594" width="7.7109375" style="33" customWidth="1"/>
    <col min="14595" max="14595" width="2.28515625" style="33" customWidth="1"/>
    <col min="14596" max="14596" width="11.7109375" style="33" customWidth="1"/>
    <col min="14597" max="14597" width="2.42578125" style="33" customWidth="1"/>
    <col min="14598" max="14598" width="11.7109375" style="33" customWidth="1"/>
    <col min="14599" max="14599" width="2.28515625" style="33" customWidth="1"/>
    <col min="14600" max="14600" width="10.85546875" style="33" customWidth="1"/>
    <col min="14601" max="14601" width="2.28515625" style="33" customWidth="1"/>
    <col min="14602" max="14602" width="11.140625" style="33" customWidth="1"/>
    <col min="14603" max="14603" width="1.85546875" style="33" customWidth="1"/>
    <col min="14604" max="14604" width="11" style="33" customWidth="1"/>
    <col min="14605" max="14605" width="0.85546875" style="33" customWidth="1"/>
    <col min="14606" max="14606" width="1.85546875" style="33" customWidth="1"/>
    <col min="14607" max="14607" width="11.85546875" style="33" bestFit="1" customWidth="1"/>
    <col min="14608" max="14608" width="15.140625" style="33" bestFit="1" customWidth="1"/>
    <col min="14609" max="14609" width="5" style="33" customWidth="1"/>
    <col min="14610" max="14610" width="10.28515625" style="33" bestFit="1" customWidth="1"/>
    <col min="14611" max="14611" width="5" style="33" customWidth="1"/>
    <col min="14612" max="14612" width="10.28515625" style="33" bestFit="1" customWidth="1"/>
    <col min="14613" max="14615" width="9" style="33"/>
    <col min="14616" max="14616" width="10.28515625" style="33" bestFit="1" customWidth="1"/>
    <col min="14617" max="14845" width="9" style="33"/>
    <col min="14846" max="14846" width="3.7109375" style="33" customWidth="1"/>
    <col min="14847" max="14847" width="4.85546875" style="33" customWidth="1"/>
    <col min="14848" max="14848" width="5.28515625" style="33" customWidth="1"/>
    <col min="14849" max="14849" width="31.140625" style="33" customWidth="1"/>
    <col min="14850" max="14850" width="7.7109375" style="33" customWidth="1"/>
    <col min="14851" max="14851" width="2.28515625" style="33" customWidth="1"/>
    <col min="14852" max="14852" width="11.7109375" style="33" customWidth="1"/>
    <col min="14853" max="14853" width="2.42578125" style="33" customWidth="1"/>
    <col min="14854" max="14854" width="11.7109375" style="33" customWidth="1"/>
    <col min="14855" max="14855" width="2.28515625" style="33" customWidth="1"/>
    <col min="14856" max="14856" width="10.85546875" style="33" customWidth="1"/>
    <col min="14857" max="14857" width="2.28515625" style="33" customWidth="1"/>
    <col min="14858" max="14858" width="11.140625" style="33" customWidth="1"/>
    <col min="14859" max="14859" width="1.85546875" style="33" customWidth="1"/>
    <col min="14860" max="14860" width="11" style="33" customWidth="1"/>
    <col min="14861" max="14861" width="0.85546875" style="33" customWidth="1"/>
    <col min="14862" max="14862" width="1.85546875" style="33" customWidth="1"/>
    <col min="14863" max="14863" width="11.85546875" style="33" bestFit="1" customWidth="1"/>
    <col min="14864" max="14864" width="15.140625" style="33" bestFit="1" customWidth="1"/>
    <col min="14865" max="14865" width="5" style="33" customWidth="1"/>
    <col min="14866" max="14866" width="10.28515625" style="33" bestFit="1" customWidth="1"/>
    <col min="14867" max="14867" width="5" style="33" customWidth="1"/>
    <col min="14868" max="14868" width="10.28515625" style="33" bestFit="1" customWidth="1"/>
    <col min="14869" max="14871" width="9" style="33"/>
    <col min="14872" max="14872" width="10.28515625" style="33" bestFit="1" customWidth="1"/>
    <col min="14873" max="15101" width="9" style="33"/>
    <col min="15102" max="15102" width="3.7109375" style="33" customWidth="1"/>
    <col min="15103" max="15103" width="4.85546875" style="33" customWidth="1"/>
    <col min="15104" max="15104" width="5.28515625" style="33" customWidth="1"/>
    <col min="15105" max="15105" width="31.140625" style="33" customWidth="1"/>
    <col min="15106" max="15106" width="7.7109375" style="33" customWidth="1"/>
    <col min="15107" max="15107" width="2.28515625" style="33" customWidth="1"/>
    <col min="15108" max="15108" width="11.7109375" style="33" customWidth="1"/>
    <col min="15109" max="15109" width="2.42578125" style="33" customWidth="1"/>
    <col min="15110" max="15110" width="11.7109375" style="33" customWidth="1"/>
    <col min="15111" max="15111" width="2.28515625" style="33" customWidth="1"/>
    <col min="15112" max="15112" width="10.85546875" style="33" customWidth="1"/>
    <col min="15113" max="15113" width="2.28515625" style="33" customWidth="1"/>
    <col min="15114" max="15114" width="11.140625" style="33" customWidth="1"/>
    <col min="15115" max="15115" width="1.85546875" style="33" customWidth="1"/>
    <col min="15116" max="15116" width="11" style="33" customWidth="1"/>
    <col min="15117" max="15117" width="0.85546875" style="33" customWidth="1"/>
    <col min="15118" max="15118" width="1.85546875" style="33" customWidth="1"/>
    <col min="15119" max="15119" width="11.85546875" style="33" bestFit="1" customWidth="1"/>
    <col min="15120" max="15120" width="15.140625" style="33" bestFit="1" customWidth="1"/>
    <col min="15121" max="15121" width="5" style="33" customWidth="1"/>
    <col min="15122" max="15122" width="10.28515625" style="33" bestFit="1" customWidth="1"/>
    <col min="15123" max="15123" width="5" style="33" customWidth="1"/>
    <col min="15124" max="15124" width="10.28515625" style="33" bestFit="1" customWidth="1"/>
    <col min="15125" max="15127" width="9" style="33"/>
    <col min="15128" max="15128" width="10.28515625" style="33" bestFit="1" customWidth="1"/>
    <col min="15129" max="15357" width="9" style="33"/>
    <col min="15358" max="15358" width="3.7109375" style="33" customWidth="1"/>
    <col min="15359" max="15359" width="4.85546875" style="33" customWidth="1"/>
    <col min="15360" max="15360" width="5.28515625" style="33" customWidth="1"/>
    <col min="15361" max="15361" width="31.140625" style="33" customWidth="1"/>
    <col min="15362" max="15362" width="7.7109375" style="33" customWidth="1"/>
    <col min="15363" max="15363" width="2.28515625" style="33" customWidth="1"/>
    <col min="15364" max="15364" width="11.7109375" style="33" customWidth="1"/>
    <col min="15365" max="15365" width="2.42578125" style="33" customWidth="1"/>
    <col min="15366" max="15366" width="11.7109375" style="33" customWidth="1"/>
    <col min="15367" max="15367" width="2.28515625" style="33" customWidth="1"/>
    <col min="15368" max="15368" width="10.85546875" style="33" customWidth="1"/>
    <col min="15369" max="15369" width="2.28515625" style="33" customWidth="1"/>
    <col min="15370" max="15370" width="11.140625" style="33" customWidth="1"/>
    <col min="15371" max="15371" width="1.85546875" style="33" customWidth="1"/>
    <col min="15372" max="15372" width="11" style="33" customWidth="1"/>
    <col min="15373" max="15373" width="0.85546875" style="33" customWidth="1"/>
    <col min="15374" max="15374" width="1.85546875" style="33" customWidth="1"/>
    <col min="15375" max="15375" width="11.85546875" style="33" bestFit="1" customWidth="1"/>
    <col min="15376" max="15376" width="15.140625" style="33" bestFit="1" customWidth="1"/>
    <col min="15377" max="15377" width="5" style="33" customWidth="1"/>
    <col min="15378" max="15378" width="10.28515625" style="33" bestFit="1" customWidth="1"/>
    <col min="15379" max="15379" width="5" style="33" customWidth="1"/>
    <col min="15380" max="15380" width="10.28515625" style="33" bestFit="1" customWidth="1"/>
    <col min="15381" max="15383" width="9" style="33"/>
    <col min="15384" max="15384" width="10.28515625" style="33" bestFit="1" customWidth="1"/>
    <col min="15385" max="15613" width="9" style="33"/>
    <col min="15614" max="15614" width="3.7109375" style="33" customWidth="1"/>
    <col min="15615" max="15615" width="4.85546875" style="33" customWidth="1"/>
    <col min="15616" max="15616" width="5.28515625" style="33" customWidth="1"/>
    <col min="15617" max="15617" width="31.140625" style="33" customWidth="1"/>
    <col min="15618" max="15618" width="7.7109375" style="33" customWidth="1"/>
    <col min="15619" max="15619" width="2.28515625" style="33" customWidth="1"/>
    <col min="15620" max="15620" width="11.7109375" style="33" customWidth="1"/>
    <col min="15621" max="15621" width="2.42578125" style="33" customWidth="1"/>
    <col min="15622" max="15622" width="11.7109375" style="33" customWidth="1"/>
    <col min="15623" max="15623" width="2.28515625" style="33" customWidth="1"/>
    <col min="15624" max="15624" width="10.85546875" style="33" customWidth="1"/>
    <col min="15625" max="15625" width="2.28515625" style="33" customWidth="1"/>
    <col min="15626" max="15626" width="11.140625" style="33" customWidth="1"/>
    <col min="15627" max="15627" width="1.85546875" style="33" customWidth="1"/>
    <col min="15628" max="15628" width="11" style="33" customWidth="1"/>
    <col min="15629" max="15629" width="0.85546875" style="33" customWidth="1"/>
    <col min="15630" max="15630" width="1.85546875" style="33" customWidth="1"/>
    <col min="15631" max="15631" width="11.85546875" style="33" bestFit="1" customWidth="1"/>
    <col min="15632" max="15632" width="15.140625" style="33" bestFit="1" customWidth="1"/>
    <col min="15633" max="15633" width="5" style="33" customWidth="1"/>
    <col min="15634" max="15634" width="10.28515625" style="33" bestFit="1" customWidth="1"/>
    <col min="15635" max="15635" width="5" style="33" customWidth="1"/>
    <col min="15636" max="15636" width="10.28515625" style="33" bestFit="1" customWidth="1"/>
    <col min="15637" max="15639" width="9" style="33"/>
    <col min="15640" max="15640" width="10.28515625" style="33" bestFit="1" customWidth="1"/>
    <col min="15641" max="15869" width="9" style="33"/>
    <col min="15870" max="15870" width="3.7109375" style="33" customWidth="1"/>
    <col min="15871" max="15871" width="4.85546875" style="33" customWidth="1"/>
    <col min="15872" max="15872" width="5.28515625" style="33" customWidth="1"/>
    <col min="15873" max="15873" width="31.140625" style="33" customWidth="1"/>
    <col min="15874" max="15874" width="7.7109375" style="33" customWidth="1"/>
    <col min="15875" max="15875" width="2.28515625" style="33" customWidth="1"/>
    <col min="15876" max="15876" width="11.7109375" style="33" customWidth="1"/>
    <col min="15877" max="15877" width="2.42578125" style="33" customWidth="1"/>
    <col min="15878" max="15878" width="11.7109375" style="33" customWidth="1"/>
    <col min="15879" max="15879" width="2.28515625" style="33" customWidth="1"/>
    <col min="15880" max="15880" width="10.85546875" style="33" customWidth="1"/>
    <col min="15881" max="15881" width="2.28515625" style="33" customWidth="1"/>
    <col min="15882" max="15882" width="11.140625" style="33" customWidth="1"/>
    <col min="15883" max="15883" width="1.85546875" style="33" customWidth="1"/>
    <col min="15884" max="15884" width="11" style="33" customWidth="1"/>
    <col min="15885" max="15885" width="0.85546875" style="33" customWidth="1"/>
    <col min="15886" max="15886" width="1.85546875" style="33" customWidth="1"/>
    <col min="15887" max="15887" width="11.85546875" style="33" bestFit="1" customWidth="1"/>
    <col min="15888" max="15888" width="15.140625" style="33" bestFit="1" customWidth="1"/>
    <col min="15889" max="15889" width="5" style="33" customWidth="1"/>
    <col min="15890" max="15890" width="10.28515625" style="33" bestFit="1" customWidth="1"/>
    <col min="15891" max="15891" width="5" style="33" customWidth="1"/>
    <col min="15892" max="15892" width="10.28515625" style="33" bestFit="1" customWidth="1"/>
    <col min="15893" max="15895" width="9" style="33"/>
    <col min="15896" max="15896" width="10.28515625" style="33" bestFit="1" customWidth="1"/>
    <col min="15897" max="16125" width="9" style="33"/>
    <col min="16126" max="16126" width="3.7109375" style="33" customWidth="1"/>
    <col min="16127" max="16127" width="4.85546875" style="33" customWidth="1"/>
    <col min="16128" max="16128" width="5.28515625" style="33" customWidth="1"/>
    <col min="16129" max="16129" width="31.140625" style="33" customWidth="1"/>
    <col min="16130" max="16130" width="7.7109375" style="33" customWidth="1"/>
    <col min="16131" max="16131" width="2.28515625" style="33" customWidth="1"/>
    <col min="16132" max="16132" width="11.7109375" style="33" customWidth="1"/>
    <col min="16133" max="16133" width="2.42578125" style="33" customWidth="1"/>
    <col min="16134" max="16134" width="11.7109375" style="33" customWidth="1"/>
    <col min="16135" max="16135" width="2.28515625" style="33" customWidth="1"/>
    <col min="16136" max="16136" width="10.85546875" style="33" customWidth="1"/>
    <col min="16137" max="16137" width="2.28515625" style="33" customWidth="1"/>
    <col min="16138" max="16138" width="11.140625" style="33" customWidth="1"/>
    <col min="16139" max="16139" width="1.85546875" style="33" customWidth="1"/>
    <col min="16140" max="16140" width="11" style="33" customWidth="1"/>
    <col min="16141" max="16141" width="0.85546875" style="33" customWidth="1"/>
    <col min="16142" max="16142" width="1.85546875" style="33" customWidth="1"/>
    <col min="16143" max="16143" width="11.85546875" style="33" bestFit="1" customWidth="1"/>
    <col min="16144" max="16144" width="15.140625" style="33" bestFit="1" customWidth="1"/>
    <col min="16145" max="16145" width="5" style="33" customWidth="1"/>
    <col min="16146" max="16146" width="10.28515625" style="33" bestFit="1" customWidth="1"/>
    <col min="16147" max="16147" width="5" style="33" customWidth="1"/>
    <col min="16148" max="16148" width="10.28515625" style="33" bestFit="1" customWidth="1"/>
    <col min="16149" max="16151" width="9" style="33"/>
    <col min="16152" max="16152" width="10.28515625" style="33" bestFit="1" customWidth="1"/>
    <col min="16153" max="16382" width="9" style="33"/>
    <col min="16383" max="16384" width="9" style="33" customWidth="1"/>
  </cols>
  <sheetData>
    <row r="1" spans="1:18" s="51" customFormat="1" ht="21" x14ac:dyDescent="0.5">
      <c r="A1" s="929" t="str">
        <f>'سر برگ صفحات'!A1</f>
        <v>شرکت نمونه (سهامی عام)</v>
      </c>
      <c r="B1" s="929"/>
      <c r="C1" s="929"/>
      <c r="D1" s="929"/>
      <c r="E1" s="929"/>
      <c r="F1" s="929"/>
      <c r="G1" s="929"/>
      <c r="H1" s="929"/>
      <c r="I1" s="929"/>
      <c r="J1" s="929"/>
      <c r="K1" s="929"/>
      <c r="L1" s="929"/>
      <c r="M1" s="929"/>
      <c r="N1" s="49"/>
      <c r="O1" s="50"/>
      <c r="P1" s="50"/>
      <c r="Q1" s="49"/>
      <c r="R1" s="49"/>
    </row>
    <row r="2" spans="1:18" s="51" customFormat="1" ht="21" x14ac:dyDescent="0.5">
      <c r="A2" s="930" t="str">
        <f>'سر برگ صفحات'!A14</f>
        <v>يادداشتهاي توضيحي صورت هاي مالي</v>
      </c>
      <c r="B2" s="930"/>
      <c r="C2" s="930"/>
      <c r="D2" s="930"/>
      <c r="E2" s="930"/>
      <c r="F2" s="930"/>
      <c r="G2" s="930"/>
      <c r="H2" s="930"/>
      <c r="I2" s="930"/>
      <c r="J2" s="930"/>
      <c r="K2" s="930"/>
      <c r="L2" s="930"/>
      <c r="M2" s="930"/>
      <c r="N2" s="49"/>
      <c r="O2" s="50"/>
      <c r="P2" s="50"/>
      <c r="Q2" s="49"/>
      <c r="R2" s="49"/>
    </row>
    <row r="3" spans="1:18" s="51" customFormat="1" ht="21" x14ac:dyDescent="0.5">
      <c r="A3" s="930" t="str">
        <f>'سر برگ صفحات'!A3</f>
        <v>سال مالي منتهی به 29 اسفند 1398</v>
      </c>
      <c r="B3" s="930"/>
      <c r="C3" s="930"/>
      <c r="D3" s="930"/>
      <c r="E3" s="930"/>
      <c r="F3" s="930"/>
      <c r="G3" s="930"/>
      <c r="H3" s="930"/>
      <c r="I3" s="930"/>
      <c r="J3" s="930"/>
      <c r="K3" s="930"/>
      <c r="L3" s="930"/>
      <c r="M3" s="930"/>
      <c r="N3" s="49"/>
      <c r="O3" s="50"/>
      <c r="P3" s="50"/>
      <c r="Q3" s="49"/>
      <c r="R3" s="49"/>
    </row>
    <row r="4" spans="1:18" ht="19.5" x14ac:dyDescent="0.25">
      <c r="A4" s="60" t="s">
        <v>425</v>
      </c>
      <c r="B4" s="933" t="s">
        <v>353</v>
      </c>
      <c r="C4" s="933"/>
      <c r="D4" s="933"/>
      <c r="E4" s="933"/>
      <c r="F4" s="933"/>
      <c r="G4" s="933"/>
      <c r="H4" s="933"/>
      <c r="I4" s="933"/>
      <c r="J4" s="933"/>
      <c r="K4" s="933"/>
      <c r="L4" s="933"/>
    </row>
    <row r="5" spans="1:18" ht="19.5" x14ac:dyDescent="0.25">
      <c r="C5" s="86"/>
      <c r="I5" s="106"/>
      <c r="J5" s="569">
        <f>'سر برگ صفحات'!A12</f>
        <v>1398</v>
      </c>
      <c r="K5" s="467"/>
      <c r="L5" s="569">
        <f>'سر برگ صفحات'!A11</f>
        <v>1397</v>
      </c>
    </row>
    <row r="6" spans="1:18" s="435" customFormat="1" ht="14.25" x14ac:dyDescent="0.25">
      <c r="A6" s="576"/>
      <c r="B6" s="463"/>
      <c r="C6" s="657"/>
      <c r="I6" s="473"/>
      <c r="J6" s="568" t="s">
        <v>84</v>
      </c>
      <c r="L6" s="568" t="s">
        <v>84</v>
      </c>
      <c r="O6" s="441"/>
      <c r="P6" s="441"/>
    </row>
    <row r="7" spans="1:18" s="106" customFormat="1" x14ac:dyDescent="0.25">
      <c r="A7" s="118"/>
      <c r="D7" s="970" t="s">
        <v>426</v>
      </c>
      <c r="E7" s="970"/>
      <c r="F7" s="970"/>
      <c r="O7" s="120"/>
      <c r="P7" s="120"/>
    </row>
    <row r="8" spans="1:18" s="106" customFormat="1" x14ac:dyDescent="0.25">
      <c r="A8" s="118"/>
      <c r="D8" s="1009" t="s">
        <v>427</v>
      </c>
      <c r="E8" s="1009"/>
      <c r="F8" s="1009"/>
      <c r="O8" s="120"/>
      <c r="P8" s="120"/>
    </row>
    <row r="9" spans="1:18" s="106" customFormat="1" x14ac:dyDescent="0.25">
      <c r="A9" s="118"/>
      <c r="D9" s="1009" t="s">
        <v>428</v>
      </c>
      <c r="E9" s="1009"/>
      <c r="F9" s="1009"/>
      <c r="O9" s="120"/>
      <c r="P9" s="120"/>
    </row>
    <row r="10" spans="1:18" s="106" customFormat="1" ht="19.5" x14ac:dyDescent="0.25">
      <c r="A10" s="118"/>
      <c r="D10" s="1009" t="s">
        <v>429</v>
      </c>
      <c r="E10" s="1009"/>
      <c r="F10" s="1009"/>
      <c r="J10" s="306"/>
      <c r="L10" s="306"/>
      <c r="O10" s="120"/>
      <c r="P10" s="120"/>
    </row>
    <row r="11" spans="1:18" s="106" customFormat="1" ht="19.5" x14ac:dyDescent="0.25">
      <c r="A11" s="118"/>
      <c r="D11" s="1009" t="s">
        <v>405</v>
      </c>
      <c r="E11" s="1009"/>
      <c r="F11" s="1009"/>
      <c r="J11" s="305"/>
      <c r="L11" s="305"/>
      <c r="O11" s="120"/>
      <c r="P11" s="120"/>
    </row>
    <row r="12" spans="1:18" s="106" customFormat="1" x14ac:dyDescent="0.25">
      <c r="A12" s="118"/>
      <c r="D12" s="1010"/>
      <c r="E12" s="1010"/>
      <c r="F12" s="1010"/>
      <c r="J12" s="346">
        <f>SUM(J8:J11)</f>
        <v>0</v>
      </c>
      <c r="L12" s="346">
        <f>SUM(L8:L11)</f>
        <v>0</v>
      </c>
      <c r="O12" s="120"/>
      <c r="P12" s="120"/>
    </row>
    <row r="13" spans="1:18" s="106" customFormat="1" ht="19.5" x14ac:dyDescent="0.25">
      <c r="A13" s="118"/>
      <c r="B13" s="86"/>
      <c r="D13" s="970" t="s">
        <v>430</v>
      </c>
      <c r="E13" s="970"/>
      <c r="F13" s="970"/>
      <c r="O13" s="120"/>
      <c r="P13" s="120"/>
    </row>
    <row r="14" spans="1:18" s="106" customFormat="1" x14ac:dyDescent="0.25">
      <c r="A14" s="118"/>
      <c r="D14" s="1009" t="s">
        <v>431</v>
      </c>
      <c r="E14" s="1009"/>
      <c r="F14" s="1009"/>
      <c r="O14" s="120"/>
      <c r="P14" s="120"/>
    </row>
    <row r="15" spans="1:18" s="106" customFormat="1" x14ac:dyDescent="0.25">
      <c r="A15" s="118"/>
      <c r="D15" s="1009" t="s">
        <v>432</v>
      </c>
      <c r="E15" s="1009"/>
      <c r="F15" s="1009"/>
      <c r="O15" s="120"/>
      <c r="P15" s="120"/>
    </row>
    <row r="16" spans="1:18" s="106" customFormat="1" x14ac:dyDescent="0.25">
      <c r="A16" s="118"/>
      <c r="D16" s="1009" t="s">
        <v>433</v>
      </c>
      <c r="E16" s="1009"/>
      <c r="F16" s="1009"/>
      <c r="O16" s="120"/>
      <c r="P16" s="120"/>
    </row>
    <row r="17" spans="1:16" s="106" customFormat="1" x14ac:dyDescent="0.25">
      <c r="A17" s="118"/>
      <c r="D17" s="1009" t="s">
        <v>434</v>
      </c>
      <c r="E17" s="1009"/>
      <c r="F17" s="1009"/>
      <c r="O17" s="120"/>
      <c r="P17" s="120"/>
    </row>
    <row r="18" spans="1:16" s="106" customFormat="1" x14ac:dyDescent="0.25">
      <c r="A18" s="118"/>
      <c r="D18" s="1009" t="s">
        <v>405</v>
      </c>
      <c r="E18" s="1009"/>
      <c r="F18" s="1009"/>
      <c r="O18" s="120"/>
      <c r="P18" s="120"/>
    </row>
    <row r="19" spans="1:16" s="106" customFormat="1" x14ac:dyDescent="0.25">
      <c r="A19" s="118"/>
      <c r="D19" s="1009" t="s">
        <v>446</v>
      </c>
      <c r="E19" s="1009"/>
      <c r="F19" s="1009"/>
      <c r="J19" s="121"/>
      <c r="L19" s="121"/>
      <c r="O19" s="120"/>
      <c r="P19" s="120"/>
    </row>
    <row r="20" spans="1:16" s="106" customFormat="1" x14ac:dyDescent="0.25">
      <c r="A20" s="118"/>
      <c r="J20" s="106">
        <f>SUM(J14:J19)</f>
        <v>0</v>
      </c>
      <c r="L20" s="106">
        <f>SUM(L14:L19)</f>
        <v>0</v>
      </c>
      <c r="O20" s="120"/>
      <c r="P20" s="120"/>
    </row>
    <row r="21" spans="1:16" s="106" customFormat="1" ht="20.25" thickBot="1" x14ac:dyDescent="0.3">
      <c r="A21" s="118"/>
      <c r="B21" s="86"/>
      <c r="J21" s="124">
        <f>J20+J12</f>
        <v>0</v>
      </c>
      <c r="L21" s="124">
        <f>L20+L12</f>
        <v>0</v>
      </c>
      <c r="O21" s="120"/>
      <c r="P21" s="120"/>
    </row>
    <row r="22" spans="1:16" s="106" customFormat="1" ht="18.75" thickTop="1" x14ac:dyDescent="0.25">
      <c r="A22" s="118"/>
      <c r="O22" s="120"/>
      <c r="P22" s="120"/>
    </row>
    <row r="23" spans="1:16" s="106" customFormat="1" x14ac:dyDescent="0.25">
      <c r="A23" s="554" t="s">
        <v>435</v>
      </c>
      <c r="B23" s="1008" t="s">
        <v>437</v>
      </c>
      <c r="C23" s="1008"/>
      <c r="D23" s="1008"/>
      <c r="E23" s="1008"/>
      <c r="F23" s="1008"/>
      <c r="G23" s="1008"/>
      <c r="H23" s="1008"/>
      <c r="I23" s="1008"/>
      <c r="J23" s="1008"/>
      <c r="K23" s="1008"/>
      <c r="L23" s="1008"/>
      <c r="O23" s="120"/>
      <c r="P23" s="120"/>
    </row>
    <row r="24" spans="1:16" s="106" customFormat="1" x14ac:dyDescent="0.25">
      <c r="A24" s="554" t="s">
        <v>436</v>
      </c>
      <c r="B24" s="1005" t="s">
        <v>1082</v>
      </c>
      <c r="C24" s="1005"/>
      <c r="D24" s="1005"/>
      <c r="E24" s="1005"/>
      <c r="F24" s="1005"/>
      <c r="G24" s="1005"/>
      <c r="H24" s="1005"/>
      <c r="I24" s="1005"/>
      <c r="J24" s="1005"/>
      <c r="K24" s="1005"/>
      <c r="L24" s="1005"/>
      <c r="O24" s="120"/>
      <c r="P24" s="120"/>
    </row>
    <row r="25" spans="1:16" s="106" customFormat="1" x14ac:dyDescent="0.25">
      <c r="A25" s="554"/>
      <c r="B25" s="1005"/>
      <c r="C25" s="1005"/>
      <c r="D25" s="1005"/>
      <c r="E25" s="1005"/>
      <c r="F25" s="1005"/>
      <c r="G25" s="1005"/>
      <c r="H25" s="1005"/>
      <c r="I25" s="1005"/>
      <c r="J25" s="1005"/>
      <c r="K25" s="1005"/>
      <c r="L25" s="1005"/>
      <c r="O25" s="120"/>
      <c r="P25" s="120"/>
    </row>
    <row r="26" spans="1:16" s="106" customFormat="1" x14ac:dyDescent="0.25">
      <c r="A26" s="554"/>
      <c r="B26" s="1005"/>
      <c r="C26" s="1005"/>
      <c r="D26" s="1005"/>
      <c r="E26" s="1005"/>
      <c r="F26" s="1005"/>
      <c r="G26" s="1005"/>
      <c r="H26" s="1005"/>
      <c r="I26" s="1005"/>
      <c r="J26" s="1005"/>
      <c r="K26" s="1005"/>
      <c r="L26" s="1005"/>
      <c r="O26" s="120"/>
      <c r="P26" s="120"/>
    </row>
    <row r="27" spans="1:16" ht="19.5" x14ac:dyDescent="0.25">
      <c r="A27" s="60" t="s">
        <v>438</v>
      </c>
      <c r="B27" s="1006" t="s">
        <v>439</v>
      </c>
      <c r="C27" s="1006"/>
      <c r="D27" s="1006"/>
      <c r="E27" s="1006"/>
      <c r="F27" s="1006"/>
      <c r="G27" s="1006"/>
      <c r="H27" s="1006"/>
      <c r="I27" s="1006"/>
      <c r="J27" s="1006"/>
      <c r="K27" s="1006"/>
      <c r="L27" s="1006"/>
    </row>
    <row r="28" spans="1:16" s="27" customFormat="1" ht="15.75" x14ac:dyDescent="0.25">
      <c r="A28" s="113"/>
      <c r="F28" s="1007">
        <f>'سر برگ صفحات'!A12</f>
        <v>1398</v>
      </c>
      <c r="G28" s="1007"/>
      <c r="H28" s="1007"/>
      <c r="I28" s="1007"/>
      <c r="J28" s="1007"/>
      <c r="K28" s="467"/>
      <c r="L28" s="569">
        <f>'سر برگ صفحات'!A11</f>
        <v>1397</v>
      </c>
      <c r="O28" s="40"/>
      <c r="P28" s="40"/>
    </row>
    <row r="29" spans="1:16" s="473" customFormat="1" ht="15" x14ac:dyDescent="0.25">
      <c r="A29" s="663"/>
      <c r="F29" s="660" t="s">
        <v>440</v>
      </c>
      <c r="G29" s="462"/>
      <c r="H29" s="660" t="s">
        <v>395</v>
      </c>
      <c r="I29" s="462"/>
      <c r="J29" s="660" t="s">
        <v>396</v>
      </c>
      <c r="K29" s="462"/>
      <c r="L29" s="661" t="s">
        <v>396</v>
      </c>
      <c r="O29" s="474"/>
      <c r="P29" s="474"/>
    </row>
    <row r="30" spans="1:16" s="473" customFormat="1" ht="14.25" x14ac:dyDescent="0.25">
      <c r="A30" s="663"/>
      <c r="F30" s="568" t="s">
        <v>84</v>
      </c>
      <c r="G30" s="435"/>
      <c r="H30" s="568" t="s">
        <v>84</v>
      </c>
      <c r="I30" s="435"/>
      <c r="J30" s="568" t="s">
        <v>84</v>
      </c>
      <c r="K30" s="435"/>
      <c r="L30" s="568" t="s">
        <v>84</v>
      </c>
      <c r="O30" s="474"/>
      <c r="P30" s="474"/>
    </row>
    <row r="31" spans="1:16" s="106" customFormat="1" x14ac:dyDescent="0.25">
      <c r="A31" s="118"/>
      <c r="D31" s="960" t="s">
        <v>441</v>
      </c>
      <c r="E31" s="960"/>
      <c r="J31" s="106">
        <f>F31+H31</f>
        <v>0</v>
      </c>
      <c r="K31" s="33"/>
      <c r="L31" s="33"/>
      <c r="O31" s="120"/>
      <c r="P31" s="120"/>
    </row>
    <row r="32" spans="1:16" s="106" customFormat="1" x14ac:dyDescent="0.25">
      <c r="A32" s="118"/>
      <c r="D32" s="960" t="s">
        <v>442</v>
      </c>
      <c r="E32" s="960"/>
      <c r="H32" s="33"/>
      <c r="I32" s="33"/>
      <c r="J32" s="106">
        <f t="shared" ref="J32:J34" si="0">F32+H32</f>
        <v>0</v>
      </c>
      <c r="K32" s="33"/>
      <c r="O32" s="120"/>
      <c r="P32" s="120"/>
    </row>
    <row r="33" spans="1:13" x14ac:dyDescent="0.25">
      <c r="D33" s="960" t="s">
        <v>443</v>
      </c>
      <c r="E33" s="960"/>
      <c r="J33" s="106">
        <f t="shared" si="0"/>
        <v>0</v>
      </c>
    </row>
    <row r="34" spans="1:13" x14ac:dyDescent="0.25">
      <c r="D34" s="960" t="s">
        <v>444</v>
      </c>
      <c r="E34" s="960"/>
      <c r="J34" s="106">
        <f t="shared" si="0"/>
        <v>0</v>
      </c>
    </row>
    <row r="35" spans="1:13" ht="18.75" thickBot="1" x14ac:dyDescent="0.3">
      <c r="D35" s="960" t="s">
        <v>445</v>
      </c>
      <c r="E35" s="960"/>
      <c r="F35" s="122"/>
      <c r="H35" s="122"/>
      <c r="J35" s="122">
        <f>F35+H35</f>
        <v>0</v>
      </c>
      <c r="L35" s="122"/>
    </row>
    <row r="36" spans="1:13" x14ac:dyDescent="0.25">
      <c r="F36" s="33">
        <f>SUM(F31:F35)</f>
        <v>0</v>
      </c>
      <c r="H36" s="33">
        <f>SUM(H31:H35)</f>
        <v>0</v>
      </c>
      <c r="J36" s="33">
        <f>SUM(J31:J35)</f>
        <v>0</v>
      </c>
      <c r="L36" s="33">
        <f>SUM(L31:L35)</f>
        <v>0</v>
      </c>
    </row>
    <row r="37" spans="1:13" ht="18.75" thickBot="1" x14ac:dyDescent="0.3">
      <c r="D37" s="36" t="s">
        <v>1155</v>
      </c>
    </row>
    <row r="38" spans="1:13" ht="18.75" thickBot="1" x14ac:dyDescent="0.3">
      <c r="F38" s="351">
        <f>SUM(F36:F37)</f>
        <v>0</v>
      </c>
      <c r="H38" s="351">
        <f>SUM(H36:H37)</f>
        <v>0</v>
      </c>
      <c r="J38" s="351">
        <f>SUM(J36:J37)</f>
        <v>0</v>
      </c>
      <c r="L38" s="351">
        <f>SUM(L36:L37)</f>
        <v>0</v>
      </c>
    </row>
    <row r="39" spans="1:13" ht="18.75" thickTop="1" x14ac:dyDescent="0.25">
      <c r="F39" s="106"/>
      <c r="H39" s="106"/>
      <c r="J39" s="106"/>
      <c r="L39" s="106"/>
    </row>
    <row r="40" spans="1:13" x14ac:dyDescent="0.25">
      <c r="F40" s="106"/>
      <c r="H40" s="106"/>
      <c r="J40" s="106"/>
      <c r="L40" s="106"/>
    </row>
    <row r="41" spans="1:13" x14ac:dyDescent="0.25">
      <c r="A41" s="875" t="s">
        <v>931</v>
      </c>
      <c r="B41" s="875"/>
      <c r="C41" s="875"/>
      <c r="D41" s="875"/>
      <c r="E41" s="875"/>
      <c r="F41" s="875"/>
      <c r="G41" s="875"/>
      <c r="H41" s="875"/>
      <c r="I41" s="875"/>
      <c r="J41" s="875"/>
      <c r="K41" s="875"/>
      <c r="L41" s="875"/>
      <c r="M41" s="875"/>
    </row>
    <row r="43" spans="1:13" ht="18" customHeight="1" x14ac:dyDescent="0.25">
      <c r="A43" s="869" t="s">
        <v>1154</v>
      </c>
      <c r="B43" s="869"/>
      <c r="C43" s="869"/>
      <c r="D43" s="869"/>
      <c r="E43" s="869"/>
      <c r="F43" s="869"/>
      <c r="G43" s="869"/>
      <c r="H43" s="869"/>
      <c r="I43" s="869"/>
      <c r="J43" s="869"/>
      <c r="K43" s="869"/>
      <c r="L43" s="869"/>
    </row>
  </sheetData>
  <mergeCells count="28">
    <mergeCell ref="D16:F16"/>
    <mergeCell ref="D11:F11"/>
    <mergeCell ref="D12:F12"/>
    <mergeCell ref="D13:F13"/>
    <mergeCell ref="D14:F14"/>
    <mergeCell ref="D15:F15"/>
    <mergeCell ref="A1:M1"/>
    <mergeCell ref="A2:M2"/>
    <mergeCell ref="A3:M3"/>
    <mergeCell ref="A41:M41"/>
    <mergeCell ref="F28:J28"/>
    <mergeCell ref="B23:L23"/>
    <mergeCell ref="B4:L4"/>
    <mergeCell ref="D33:E33"/>
    <mergeCell ref="D34:E34"/>
    <mergeCell ref="D17:F17"/>
    <mergeCell ref="D18:F18"/>
    <mergeCell ref="D19:F19"/>
    <mergeCell ref="D7:F7"/>
    <mergeCell ref="D8:F8"/>
    <mergeCell ref="D9:F9"/>
    <mergeCell ref="D10:F10"/>
    <mergeCell ref="A43:L43"/>
    <mergeCell ref="D35:E35"/>
    <mergeCell ref="B24:L26"/>
    <mergeCell ref="B27:L27"/>
    <mergeCell ref="D31:E31"/>
    <mergeCell ref="D32:E32"/>
  </mergeCells>
  <pageMargins left="0.39370078740157483" right="1.76" top="0.39370078740157483" bottom="0.39370078740157483" header="0.31496062992125984" footer="0.31496062992125984"/>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rightToLeft="1" view="pageBreakPreview" zoomScale="106" zoomScaleSheetLayoutView="106" workbookViewId="0"/>
  </sheetViews>
  <sheetFormatPr defaultRowHeight="15.75" x14ac:dyDescent="0.25"/>
  <cols>
    <col min="1" max="1" width="6.85546875" style="59" bestFit="1" customWidth="1"/>
    <col min="2" max="2" width="7.140625" style="36" customWidth="1"/>
    <col min="3" max="3" width="0.85546875" style="36" customWidth="1"/>
    <col min="4" max="4" width="18.85546875" style="36" customWidth="1"/>
    <col min="5" max="5" width="0.85546875" style="36" customWidth="1"/>
    <col min="6" max="6" width="11.7109375" style="36" customWidth="1"/>
    <col min="7" max="7" width="0.85546875" style="36" customWidth="1"/>
    <col min="8" max="8" width="11.7109375" style="36" customWidth="1"/>
    <col min="9" max="9" width="0.85546875" style="36" customWidth="1"/>
    <col min="10" max="10" width="10.42578125" style="36" customWidth="1"/>
    <col min="11" max="11" width="0.85546875" style="36" customWidth="1"/>
    <col min="12" max="12" width="10.42578125" style="36" customWidth="1"/>
    <col min="13" max="13" width="0.85546875" style="36" customWidth="1"/>
    <col min="14" max="14" width="11.7109375" style="36" customWidth="1"/>
    <col min="15" max="15" width="1.85546875" style="36" customWidth="1"/>
    <col min="16" max="16" width="11.7109375" style="35" customWidth="1"/>
    <col min="17" max="17" width="15.140625" style="35" bestFit="1" customWidth="1"/>
    <col min="18" max="18" width="5" style="36" customWidth="1"/>
    <col min="19" max="19" width="10.28515625" style="36" bestFit="1" customWidth="1"/>
    <col min="20" max="20" width="5" style="36" customWidth="1"/>
    <col min="21" max="21" width="10.28515625" style="36" bestFit="1" customWidth="1"/>
    <col min="22" max="24" width="9" style="36"/>
    <col min="25" max="25" width="10.28515625" style="36" bestFit="1" customWidth="1"/>
    <col min="26" max="254" width="9" style="36"/>
    <col min="255" max="255" width="3.7109375" style="36" customWidth="1"/>
    <col min="256" max="256" width="4.85546875" style="36" customWidth="1"/>
    <col min="257" max="257" width="5.28515625" style="36" customWidth="1"/>
    <col min="258" max="258" width="31.140625" style="36" customWidth="1"/>
    <col min="259" max="259" width="7.7109375" style="36" customWidth="1"/>
    <col min="260" max="260" width="2.28515625" style="36" customWidth="1"/>
    <col min="261" max="261" width="11.7109375" style="36" customWidth="1"/>
    <col min="262" max="262" width="2.42578125" style="36" customWidth="1"/>
    <col min="263" max="263" width="11.7109375" style="36" customWidth="1"/>
    <col min="264" max="264" width="2.28515625" style="36" customWidth="1"/>
    <col min="265" max="265" width="10.85546875" style="36" customWidth="1"/>
    <col min="266" max="266" width="2.28515625" style="36" customWidth="1"/>
    <col min="267" max="267" width="11.140625" style="36" customWidth="1"/>
    <col min="268" max="268" width="1.85546875" style="36" customWidth="1"/>
    <col min="269" max="269" width="11" style="36" customWidth="1"/>
    <col min="270" max="270" width="0.85546875" style="36" customWidth="1"/>
    <col min="271" max="271" width="1.85546875" style="36" customWidth="1"/>
    <col min="272" max="272" width="11.85546875" style="36" bestFit="1" customWidth="1"/>
    <col min="273" max="273" width="15.140625" style="36" bestFit="1" customWidth="1"/>
    <col min="274" max="274" width="5" style="36" customWidth="1"/>
    <col min="275" max="275" width="10.28515625" style="36" bestFit="1" customWidth="1"/>
    <col min="276" max="276" width="5" style="36" customWidth="1"/>
    <col min="277" max="277" width="10.28515625" style="36" bestFit="1" customWidth="1"/>
    <col min="278" max="280" width="9" style="36"/>
    <col min="281" max="281" width="10.28515625" style="36" bestFit="1" customWidth="1"/>
    <col min="282" max="510" width="9" style="36"/>
    <col min="511" max="511" width="3.7109375" style="36" customWidth="1"/>
    <col min="512" max="512" width="4.85546875" style="36" customWidth="1"/>
    <col min="513" max="513" width="5.28515625" style="36" customWidth="1"/>
    <col min="514" max="514" width="31.140625" style="36" customWidth="1"/>
    <col min="515" max="515" width="7.7109375" style="36" customWidth="1"/>
    <col min="516" max="516" width="2.28515625" style="36" customWidth="1"/>
    <col min="517" max="517" width="11.7109375" style="36" customWidth="1"/>
    <col min="518" max="518" width="2.42578125" style="36" customWidth="1"/>
    <col min="519" max="519" width="11.7109375" style="36" customWidth="1"/>
    <col min="520" max="520" width="2.28515625" style="36" customWidth="1"/>
    <col min="521" max="521" width="10.85546875" style="36" customWidth="1"/>
    <col min="522" max="522" width="2.28515625" style="36" customWidth="1"/>
    <col min="523" max="523" width="11.140625" style="36" customWidth="1"/>
    <col min="524" max="524" width="1.85546875" style="36" customWidth="1"/>
    <col min="525" max="525" width="11" style="36" customWidth="1"/>
    <col min="526" max="526" width="0.85546875" style="36" customWidth="1"/>
    <col min="527" max="527" width="1.85546875" style="36" customWidth="1"/>
    <col min="528" max="528" width="11.85546875" style="36" bestFit="1" customWidth="1"/>
    <col min="529" max="529" width="15.140625" style="36" bestFit="1" customWidth="1"/>
    <col min="530" max="530" width="5" style="36" customWidth="1"/>
    <col min="531" max="531" width="10.28515625" style="36" bestFit="1" customWidth="1"/>
    <col min="532" max="532" width="5" style="36" customWidth="1"/>
    <col min="533" max="533" width="10.28515625" style="36" bestFit="1" customWidth="1"/>
    <col min="534" max="536" width="9" style="36"/>
    <col min="537" max="537" width="10.28515625" style="36" bestFit="1" customWidth="1"/>
    <col min="538" max="766" width="9" style="36"/>
    <col min="767" max="767" width="3.7109375" style="36" customWidth="1"/>
    <col min="768" max="768" width="4.85546875" style="36" customWidth="1"/>
    <col min="769" max="769" width="5.28515625" style="36" customWidth="1"/>
    <col min="770" max="770" width="31.140625" style="36" customWidth="1"/>
    <col min="771" max="771" width="7.7109375" style="36" customWidth="1"/>
    <col min="772" max="772" width="2.28515625" style="36" customWidth="1"/>
    <col min="773" max="773" width="11.7109375" style="36" customWidth="1"/>
    <col min="774" max="774" width="2.42578125" style="36" customWidth="1"/>
    <col min="775" max="775" width="11.7109375" style="36" customWidth="1"/>
    <col min="776" max="776" width="2.28515625" style="36" customWidth="1"/>
    <col min="777" max="777" width="10.85546875" style="36" customWidth="1"/>
    <col min="778" max="778" width="2.28515625" style="36" customWidth="1"/>
    <col min="779" max="779" width="11.140625" style="36" customWidth="1"/>
    <col min="780" max="780" width="1.85546875" style="36" customWidth="1"/>
    <col min="781" max="781" width="11" style="36" customWidth="1"/>
    <col min="782" max="782" width="0.85546875" style="36" customWidth="1"/>
    <col min="783" max="783" width="1.85546875" style="36" customWidth="1"/>
    <col min="784" max="784" width="11.85546875" style="36" bestFit="1" customWidth="1"/>
    <col min="785" max="785" width="15.140625" style="36" bestFit="1" customWidth="1"/>
    <col min="786" max="786" width="5" style="36" customWidth="1"/>
    <col min="787" max="787" width="10.28515625" style="36" bestFit="1" customWidth="1"/>
    <col min="788" max="788" width="5" style="36" customWidth="1"/>
    <col min="789" max="789" width="10.28515625" style="36" bestFit="1" customWidth="1"/>
    <col min="790" max="792" width="9" style="36"/>
    <col min="793" max="793" width="10.28515625" style="36" bestFit="1" customWidth="1"/>
    <col min="794" max="1022" width="9" style="36"/>
    <col min="1023" max="1023" width="3.7109375" style="36" customWidth="1"/>
    <col min="1024" max="1024" width="4.85546875" style="36" customWidth="1"/>
    <col min="1025" max="1025" width="5.28515625" style="36" customWidth="1"/>
    <col min="1026" max="1026" width="31.140625" style="36" customWidth="1"/>
    <col min="1027" max="1027" width="7.7109375" style="36" customWidth="1"/>
    <col min="1028" max="1028" width="2.28515625" style="36" customWidth="1"/>
    <col min="1029" max="1029" width="11.7109375" style="36" customWidth="1"/>
    <col min="1030" max="1030" width="2.42578125" style="36" customWidth="1"/>
    <col min="1031" max="1031" width="11.7109375" style="36" customWidth="1"/>
    <col min="1032" max="1032" width="2.28515625" style="36" customWidth="1"/>
    <col min="1033" max="1033" width="10.85546875" style="36" customWidth="1"/>
    <col min="1034" max="1034" width="2.28515625" style="36" customWidth="1"/>
    <col min="1035" max="1035" width="11.140625" style="36" customWidth="1"/>
    <col min="1036" max="1036" width="1.85546875" style="36" customWidth="1"/>
    <col min="1037" max="1037" width="11" style="36" customWidth="1"/>
    <col min="1038" max="1038" width="0.85546875" style="36" customWidth="1"/>
    <col min="1039" max="1039" width="1.85546875" style="36" customWidth="1"/>
    <col min="1040" max="1040" width="11.85546875" style="36" bestFit="1" customWidth="1"/>
    <col min="1041" max="1041" width="15.140625" style="36" bestFit="1" customWidth="1"/>
    <col min="1042" max="1042" width="5" style="36" customWidth="1"/>
    <col min="1043" max="1043" width="10.28515625" style="36" bestFit="1" customWidth="1"/>
    <col min="1044" max="1044" width="5" style="36" customWidth="1"/>
    <col min="1045" max="1045" width="10.28515625" style="36" bestFit="1" customWidth="1"/>
    <col min="1046" max="1048" width="9" style="36"/>
    <col min="1049" max="1049" width="10.28515625" style="36" bestFit="1" customWidth="1"/>
    <col min="1050" max="1278" width="9" style="36"/>
    <col min="1279" max="1279" width="3.7109375" style="36" customWidth="1"/>
    <col min="1280" max="1280" width="4.85546875" style="36" customWidth="1"/>
    <col min="1281" max="1281" width="5.28515625" style="36" customWidth="1"/>
    <col min="1282" max="1282" width="31.140625" style="36" customWidth="1"/>
    <col min="1283" max="1283" width="7.7109375" style="36" customWidth="1"/>
    <col min="1284" max="1284" width="2.28515625" style="36" customWidth="1"/>
    <col min="1285" max="1285" width="11.7109375" style="36" customWidth="1"/>
    <col min="1286" max="1286" width="2.42578125" style="36" customWidth="1"/>
    <col min="1287" max="1287" width="11.7109375" style="36" customWidth="1"/>
    <col min="1288" max="1288" width="2.28515625" style="36" customWidth="1"/>
    <col min="1289" max="1289" width="10.85546875" style="36" customWidth="1"/>
    <col min="1290" max="1290" width="2.28515625" style="36" customWidth="1"/>
    <col min="1291" max="1291" width="11.140625" style="36" customWidth="1"/>
    <col min="1292" max="1292" width="1.85546875" style="36" customWidth="1"/>
    <col min="1293" max="1293" width="11" style="36" customWidth="1"/>
    <col min="1294" max="1294" width="0.85546875" style="36" customWidth="1"/>
    <col min="1295" max="1295" width="1.85546875" style="36" customWidth="1"/>
    <col min="1296" max="1296" width="11.85546875" style="36" bestFit="1" customWidth="1"/>
    <col min="1297" max="1297" width="15.140625" style="36" bestFit="1" customWidth="1"/>
    <col min="1298" max="1298" width="5" style="36" customWidth="1"/>
    <col min="1299" max="1299" width="10.28515625" style="36" bestFit="1" customWidth="1"/>
    <col min="1300" max="1300" width="5" style="36" customWidth="1"/>
    <col min="1301" max="1301" width="10.28515625" style="36" bestFit="1" customWidth="1"/>
    <col min="1302" max="1304" width="9" style="36"/>
    <col min="1305" max="1305" width="10.28515625" style="36" bestFit="1" customWidth="1"/>
    <col min="1306" max="1534" width="9" style="36"/>
    <col min="1535" max="1535" width="3.7109375" style="36" customWidth="1"/>
    <col min="1536" max="1536" width="4.85546875" style="36" customWidth="1"/>
    <col min="1537" max="1537" width="5.28515625" style="36" customWidth="1"/>
    <col min="1538" max="1538" width="31.140625" style="36" customWidth="1"/>
    <col min="1539" max="1539" width="7.7109375" style="36" customWidth="1"/>
    <col min="1540" max="1540" width="2.28515625" style="36" customWidth="1"/>
    <col min="1541" max="1541" width="11.7109375" style="36" customWidth="1"/>
    <col min="1542" max="1542" width="2.42578125" style="36" customWidth="1"/>
    <col min="1543" max="1543" width="11.7109375" style="36" customWidth="1"/>
    <col min="1544" max="1544" width="2.28515625" style="36" customWidth="1"/>
    <col min="1545" max="1545" width="10.85546875" style="36" customWidth="1"/>
    <col min="1546" max="1546" width="2.28515625" style="36" customWidth="1"/>
    <col min="1547" max="1547" width="11.140625" style="36" customWidth="1"/>
    <col min="1548" max="1548" width="1.85546875" style="36" customWidth="1"/>
    <col min="1549" max="1549" width="11" style="36" customWidth="1"/>
    <col min="1550" max="1550" width="0.85546875" style="36" customWidth="1"/>
    <col min="1551" max="1551" width="1.85546875" style="36" customWidth="1"/>
    <col min="1552" max="1552" width="11.85546875" style="36" bestFit="1" customWidth="1"/>
    <col min="1553" max="1553" width="15.140625" style="36" bestFit="1" customWidth="1"/>
    <col min="1554" max="1554" width="5" style="36" customWidth="1"/>
    <col min="1555" max="1555" width="10.28515625" style="36" bestFit="1" customWidth="1"/>
    <col min="1556" max="1556" width="5" style="36" customWidth="1"/>
    <col min="1557" max="1557" width="10.28515625" style="36" bestFit="1" customWidth="1"/>
    <col min="1558" max="1560" width="9" style="36"/>
    <col min="1561" max="1561" width="10.28515625" style="36" bestFit="1" customWidth="1"/>
    <col min="1562" max="1790" width="9" style="36"/>
    <col min="1791" max="1791" width="3.7109375" style="36" customWidth="1"/>
    <col min="1792" max="1792" width="4.85546875" style="36" customWidth="1"/>
    <col min="1793" max="1793" width="5.28515625" style="36" customWidth="1"/>
    <col min="1794" max="1794" width="31.140625" style="36" customWidth="1"/>
    <col min="1795" max="1795" width="7.7109375" style="36" customWidth="1"/>
    <col min="1796" max="1796" width="2.28515625" style="36" customWidth="1"/>
    <col min="1797" max="1797" width="11.7109375" style="36" customWidth="1"/>
    <col min="1798" max="1798" width="2.42578125" style="36" customWidth="1"/>
    <col min="1799" max="1799" width="11.7109375" style="36" customWidth="1"/>
    <col min="1800" max="1800" width="2.28515625" style="36" customWidth="1"/>
    <col min="1801" max="1801" width="10.85546875" style="36" customWidth="1"/>
    <col min="1802" max="1802" width="2.28515625" style="36" customWidth="1"/>
    <col min="1803" max="1803" width="11.140625" style="36" customWidth="1"/>
    <col min="1804" max="1804" width="1.85546875" style="36" customWidth="1"/>
    <col min="1805" max="1805" width="11" style="36" customWidth="1"/>
    <col min="1806" max="1806" width="0.85546875" style="36" customWidth="1"/>
    <col min="1807" max="1807" width="1.85546875" style="36" customWidth="1"/>
    <col min="1808" max="1808" width="11.85546875" style="36" bestFit="1" customWidth="1"/>
    <col min="1809" max="1809" width="15.140625" style="36" bestFit="1" customWidth="1"/>
    <col min="1810" max="1810" width="5" style="36" customWidth="1"/>
    <col min="1811" max="1811" width="10.28515625" style="36" bestFit="1" customWidth="1"/>
    <col min="1812" max="1812" width="5" style="36" customWidth="1"/>
    <col min="1813" max="1813" width="10.28515625" style="36" bestFit="1" customWidth="1"/>
    <col min="1814" max="1816" width="9" style="36"/>
    <col min="1817" max="1817" width="10.28515625" style="36" bestFit="1" customWidth="1"/>
    <col min="1818" max="2046" width="9" style="36"/>
    <col min="2047" max="2047" width="3.7109375" style="36" customWidth="1"/>
    <col min="2048" max="2048" width="4.85546875" style="36" customWidth="1"/>
    <col min="2049" max="2049" width="5.28515625" style="36" customWidth="1"/>
    <col min="2050" max="2050" width="31.140625" style="36" customWidth="1"/>
    <col min="2051" max="2051" width="7.7109375" style="36" customWidth="1"/>
    <col min="2052" max="2052" width="2.28515625" style="36" customWidth="1"/>
    <col min="2053" max="2053" width="11.7109375" style="36" customWidth="1"/>
    <col min="2054" max="2054" width="2.42578125" style="36" customWidth="1"/>
    <col min="2055" max="2055" width="11.7109375" style="36" customWidth="1"/>
    <col min="2056" max="2056" width="2.28515625" style="36" customWidth="1"/>
    <col min="2057" max="2057" width="10.85546875" style="36" customWidth="1"/>
    <col min="2058" max="2058" width="2.28515625" style="36" customWidth="1"/>
    <col min="2059" max="2059" width="11.140625" style="36" customWidth="1"/>
    <col min="2060" max="2060" width="1.85546875" style="36" customWidth="1"/>
    <col min="2061" max="2061" width="11" style="36" customWidth="1"/>
    <col min="2062" max="2062" width="0.85546875" style="36" customWidth="1"/>
    <col min="2063" max="2063" width="1.85546875" style="36" customWidth="1"/>
    <col min="2064" max="2064" width="11.85546875" style="36" bestFit="1" customWidth="1"/>
    <col min="2065" max="2065" width="15.140625" style="36" bestFit="1" customWidth="1"/>
    <col min="2066" max="2066" width="5" style="36" customWidth="1"/>
    <col min="2067" max="2067" width="10.28515625" style="36" bestFit="1" customWidth="1"/>
    <col min="2068" max="2068" width="5" style="36" customWidth="1"/>
    <col min="2069" max="2069" width="10.28515625" style="36" bestFit="1" customWidth="1"/>
    <col min="2070" max="2072" width="9" style="36"/>
    <col min="2073" max="2073" width="10.28515625" style="36" bestFit="1" customWidth="1"/>
    <col min="2074" max="2302" width="9" style="36"/>
    <col min="2303" max="2303" width="3.7109375" style="36" customWidth="1"/>
    <col min="2304" max="2304" width="4.85546875" style="36" customWidth="1"/>
    <col min="2305" max="2305" width="5.28515625" style="36" customWidth="1"/>
    <col min="2306" max="2306" width="31.140625" style="36" customWidth="1"/>
    <col min="2307" max="2307" width="7.7109375" style="36" customWidth="1"/>
    <col min="2308" max="2308" width="2.28515625" style="36" customWidth="1"/>
    <col min="2309" max="2309" width="11.7109375" style="36" customWidth="1"/>
    <col min="2310" max="2310" width="2.42578125" style="36" customWidth="1"/>
    <col min="2311" max="2311" width="11.7109375" style="36" customWidth="1"/>
    <col min="2312" max="2312" width="2.28515625" style="36" customWidth="1"/>
    <col min="2313" max="2313" width="10.85546875" style="36" customWidth="1"/>
    <col min="2314" max="2314" width="2.28515625" style="36" customWidth="1"/>
    <col min="2315" max="2315" width="11.140625" style="36" customWidth="1"/>
    <col min="2316" max="2316" width="1.85546875" style="36" customWidth="1"/>
    <col min="2317" max="2317" width="11" style="36" customWidth="1"/>
    <col min="2318" max="2318" width="0.85546875" style="36" customWidth="1"/>
    <col min="2319" max="2319" width="1.85546875" style="36" customWidth="1"/>
    <col min="2320" max="2320" width="11.85546875" style="36" bestFit="1" customWidth="1"/>
    <col min="2321" max="2321" width="15.140625" style="36" bestFit="1" customWidth="1"/>
    <col min="2322" max="2322" width="5" style="36" customWidth="1"/>
    <col min="2323" max="2323" width="10.28515625" style="36" bestFit="1" customWidth="1"/>
    <col min="2324" max="2324" width="5" style="36" customWidth="1"/>
    <col min="2325" max="2325" width="10.28515625" style="36" bestFit="1" customWidth="1"/>
    <col min="2326" max="2328" width="9" style="36"/>
    <col min="2329" max="2329" width="10.28515625" style="36" bestFit="1" customWidth="1"/>
    <col min="2330" max="2558" width="9" style="36"/>
    <col min="2559" max="2559" width="3.7109375" style="36" customWidth="1"/>
    <col min="2560" max="2560" width="4.85546875" style="36" customWidth="1"/>
    <col min="2561" max="2561" width="5.28515625" style="36" customWidth="1"/>
    <col min="2562" max="2562" width="31.140625" style="36" customWidth="1"/>
    <col min="2563" max="2563" width="7.7109375" style="36" customWidth="1"/>
    <col min="2564" max="2564" width="2.28515625" style="36" customWidth="1"/>
    <col min="2565" max="2565" width="11.7109375" style="36" customWidth="1"/>
    <col min="2566" max="2566" width="2.42578125" style="36" customWidth="1"/>
    <col min="2567" max="2567" width="11.7109375" style="36" customWidth="1"/>
    <col min="2568" max="2568" width="2.28515625" style="36" customWidth="1"/>
    <col min="2569" max="2569" width="10.85546875" style="36" customWidth="1"/>
    <col min="2570" max="2570" width="2.28515625" style="36" customWidth="1"/>
    <col min="2571" max="2571" width="11.140625" style="36" customWidth="1"/>
    <col min="2572" max="2572" width="1.85546875" style="36" customWidth="1"/>
    <col min="2573" max="2573" width="11" style="36" customWidth="1"/>
    <col min="2574" max="2574" width="0.85546875" style="36" customWidth="1"/>
    <col min="2575" max="2575" width="1.85546875" style="36" customWidth="1"/>
    <col min="2576" max="2576" width="11.85546875" style="36" bestFit="1" customWidth="1"/>
    <col min="2577" max="2577" width="15.140625" style="36" bestFit="1" customWidth="1"/>
    <col min="2578" max="2578" width="5" style="36" customWidth="1"/>
    <col min="2579" max="2579" width="10.28515625" style="36" bestFit="1" customWidth="1"/>
    <col min="2580" max="2580" width="5" style="36" customWidth="1"/>
    <col min="2581" max="2581" width="10.28515625" style="36" bestFit="1" customWidth="1"/>
    <col min="2582" max="2584" width="9" style="36"/>
    <col min="2585" max="2585" width="10.28515625" style="36" bestFit="1" customWidth="1"/>
    <col min="2586" max="2814" width="9" style="36"/>
    <col min="2815" max="2815" width="3.7109375" style="36" customWidth="1"/>
    <col min="2816" max="2816" width="4.85546875" style="36" customWidth="1"/>
    <col min="2817" max="2817" width="5.28515625" style="36" customWidth="1"/>
    <col min="2818" max="2818" width="31.140625" style="36" customWidth="1"/>
    <col min="2819" max="2819" width="7.7109375" style="36" customWidth="1"/>
    <col min="2820" max="2820" width="2.28515625" style="36" customWidth="1"/>
    <col min="2821" max="2821" width="11.7109375" style="36" customWidth="1"/>
    <col min="2822" max="2822" width="2.42578125" style="36" customWidth="1"/>
    <col min="2823" max="2823" width="11.7109375" style="36" customWidth="1"/>
    <col min="2824" max="2824" width="2.28515625" style="36" customWidth="1"/>
    <col min="2825" max="2825" width="10.85546875" style="36" customWidth="1"/>
    <col min="2826" max="2826" width="2.28515625" style="36" customWidth="1"/>
    <col min="2827" max="2827" width="11.140625" style="36" customWidth="1"/>
    <col min="2828" max="2828" width="1.85546875" style="36" customWidth="1"/>
    <col min="2829" max="2829" width="11" style="36" customWidth="1"/>
    <col min="2830" max="2830" width="0.85546875" style="36" customWidth="1"/>
    <col min="2831" max="2831" width="1.85546875" style="36" customWidth="1"/>
    <col min="2832" max="2832" width="11.85546875" style="36" bestFit="1" customWidth="1"/>
    <col min="2833" max="2833" width="15.140625" style="36" bestFit="1" customWidth="1"/>
    <col min="2834" max="2834" width="5" style="36" customWidth="1"/>
    <col min="2835" max="2835" width="10.28515625" style="36" bestFit="1" customWidth="1"/>
    <col min="2836" max="2836" width="5" style="36" customWidth="1"/>
    <col min="2837" max="2837" width="10.28515625" style="36" bestFit="1" customWidth="1"/>
    <col min="2838" max="2840" width="9" style="36"/>
    <col min="2841" max="2841" width="10.28515625" style="36" bestFit="1" customWidth="1"/>
    <col min="2842" max="3070" width="9" style="36"/>
    <col min="3071" max="3071" width="3.7109375" style="36" customWidth="1"/>
    <col min="3072" max="3072" width="4.85546875" style="36" customWidth="1"/>
    <col min="3073" max="3073" width="5.28515625" style="36" customWidth="1"/>
    <col min="3074" max="3074" width="31.140625" style="36" customWidth="1"/>
    <col min="3075" max="3075" width="7.7109375" style="36" customWidth="1"/>
    <col min="3076" max="3076" width="2.28515625" style="36" customWidth="1"/>
    <col min="3077" max="3077" width="11.7109375" style="36" customWidth="1"/>
    <col min="3078" max="3078" width="2.42578125" style="36" customWidth="1"/>
    <col min="3079" max="3079" width="11.7109375" style="36" customWidth="1"/>
    <col min="3080" max="3080" width="2.28515625" style="36" customWidth="1"/>
    <col min="3081" max="3081" width="10.85546875" style="36" customWidth="1"/>
    <col min="3082" max="3082" width="2.28515625" style="36" customWidth="1"/>
    <col min="3083" max="3083" width="11.140625" style="36" customWidth="1"/>
    <col min="3084" max="3084" width="1.85546875" style="36" customWidth="1"/>
    <col min="3085" max="3085" width="11" style="36" customWidth="1"/>
    <col min="3086" max="3086" width="0.85546875" style="36" customWidth="1"/>
    <col min="3087" max="3087" width="1.85546875" style="36" customWidth="1"/>
    <col min="3088" max="3088" width="11.85546875" style="36" bestFit="1" customWidth="1"/>
    <col min="3089" max="3089" width="15.140625" style="36" bestFit="1" customWidth="1"/>
    <col min="3090" max="3090" width="5" style="36" customWidth="1"/>
    <col min="3091" max="3091" width="10.28515625" style="36" bestFit="1" customWidth="1"/>
    <col min="3092" max="3092" width="5" style="36" customWidth="1"/>
    <col min="3093" max="3093" width="10.28515625" style="36" bestFit="1" customWidth="1"/>
    <col min="3094" max="3096" width="9" style="36"/>
    <col min="3097" max="3097" width="10.28515625" style="36" bestFit="1" customWidth="1"/>
    <col min="3098" max="3326" width="9" style="36"/>
    <col min="3327" max="3327" width="3.7109375" style="36" customWidth="1"/>
    <col min="3328" max="3328" width="4.85546875" style="36" customWidth="1"/>
    <col min="3329" max="3329" width="5.28515625" style="36" customWidth="1"/>
    <col min="3330" max="3330" width="31.140625" style="36" customWidth="1"/>
    <col min="3331" max="3331" width="7.7109375" style="36" customWidth="1"/>
    <col min="3332" max="3332" width="2.28515625" style="36" customWidth="1"/>
    <col min="3333" max="3333" width="11.7109375" style="36" customWidth="1"/>
    <col min="3334" max="3334" width="2.42578125" style="36" customWidth="1"/>
    <col min="3335" max="3335" width="11.7109375" style="36" customWidth="1"/>
    <col min="3336" max="3336" width="2.28515625" style="36" customWidth="1"/>
    <col min="3337" max="3337" width="10.85546875" style="36" customWidth="1"/>
    <col min="3338" max="3338" width="2.28515625" style="36" customWidth="1"/>
    <col min="3339" max="3339" width="11.140625" style="36" customWidth="1"/>
    <col min="3340" max="3340" width="1.85546875" style="36" customWidth="1"/>
    <col min="3341" max="3341" width="11" style="36" customWidth="1"/>
    <col min="3342" max="3342" width="0.85546875" style="36" customWidth="1"/>
    <col min="3343" max="3343" width="1.85546875" style="36" customWidth="1"/>
    <col min="3344" max="3344" width="11.85546875" style="36" bestFit="1" customWidth="1"/>
    <col min="3345" max="3345" width="15.140625" style="36" bestFit="1" customWidth="1"/>
    <col min="3346" max="3346" width="5" style="36" customWidth="1"/>
    <col min="3347" max="3347" width="10.28515625" style="36" bestFit="1" customWidth="1"/>
    <col min="3348" max="3348" width="5" style="36" customWidth="1"/>
    <col min="3349" max="3349" width="10.28515625" style="36" bestFit="1" customWidth="1"/>
    <col min="3350" max="3352" width="9" style="36"/>
    <col min="3353" max="3353" width="10.28515625" style="36" bestFit="1" customWidth="1"/>
    <col min="3354" max="3582" width="9" style="36"/>
    <col min="3583" max="3583" width="3.7109375" style="36" customWidth="1"/>
    <col min="3584" max="3584" width="4.85546875" style="36" customWidth="1"/>
    <col min="3585" max="3585" width="5.28515625" style="36" customWidth="1"/>
    <col min="3586" max="3586" width="31.140625" style="36" customWidth="1"/>
    <col min="3587" max="3587" width="7.7109375" style="36" customWidth="1"/>
    <col min="3588" max="3588" width="2.28515625" style="36" customWidth="1"/>
    <col min="3589" max="3589" width="11.7109375" style="36" customWidth="1"/>
    <col min="3590" max="3590" width="2.42578125" style="36" customWidth="1"/>
    <col min="3591" max="3591" width="11.7109375" style="36" customWidth="1"/>
    <col min="3592" max="3592" width="2.28515625" style="36" customWidth="1"/>
    <col min="3593" max="3593" width="10.85546875" style="36" customWidth="1"/>
    <col min="3594" max="3594" width="2.28515625" style="36" customWidth="1"/>
    <col min="3595" max="3595" width="11.140625" style="36" customWidth="1"/>
    <col min="3596" max="3596" width="1.85546875" style="36" customWidth="1"/>
    <col min="3597" max="3597" width="11" style="36" customWidth="1"/>
    <col min="3598" max="3598" width="0.85546875" style="36" customWidth="1"/>
    <col min="3599" max="3599" width="1.85546875" style="36" customWidth="1"/>
    <col min="3600" max="3600" width="11.85546875" style="36" bestFit="1" customWidth="1"/>
    <col min="3601" max="3601" width="15.140625" style="36" bestFit="1" customWidth="1"/>
    <col min="3602" max="3602" width="5" style="36" customWidth="1"/>
    <col min="3603" max="3603" width="10.28515625" style="36" bestFit="1" customWidth="1"/>
    <col min="3604" max="3604" width="5" style="36" customWidth="1"/>
    <col min="3605" max="3605" width="10.28515625" style="36" bestFit="1" customWidth="1"/>
    <col min="3606" max="3608" width="9" style="36"/>
    <col min="3609" max="3609" width="10.28515625" style="36" bestFit="1" customWidth="1"/>
    <col min="3610" max="3838" width="9" style="36"/>
    <col min="3839" max="3839" width="3.7109375" style="36" customWidth="1"/>
    <col min="3840" max="3840" width="4.85546875" style="36" customWidth="1"/>
    <col min="3841" max="3841" width="5.28515625" style="36" customWidth="1"/>
    <col min="3842" max="3842" width="31.140625" style="36" customWidth="1"/>
    <col min="3843" max="3843" width="7.7109375" style="36" customWidth="1"/>
    <col min="3844" max="3844" width="2.28515625" style="36" customWidth="1"/>
    <col min="3845" max="3845" width="11.7109375" style="36" customWidth="1"/>
    <col min="3846" max="3846" width="2.42578125" style="36" customWidth="1"/>
    <col min="3847" max="3847" width="11.7109375" style="36" customWidth="1"/>
    <col min="3848" max="3848" width="2.28515625" style="36" customWidth="1"/>
    <col min="3849" max="3849" width="10.85546875" style="36" customWidth="1"/>
    <col min="3850" max="3850" width="2.28515625" style="36" customWidth="1"/>
    <col min="3851" max="3851" width="11.140625" style="36" customWidth="1"/>
    <col min="3852" max="3852" width="1.85546875" style="36" customWidth="1"/>
    <col min="3853" max="3853" width="11" style="36" customWidth="1"/>
    <col min="3854" max="3854" width="0.85546875" style="36" customWidth="1"/>
    <col min="3855" max="3855" width="1.85546875" style="36" customWidth="1"/>
    <col min="3856" max="3856" width="11.85546875" style="36" bestFit="1" customWidth="1"/>
    <col min="3857" max="3857" width="15.140625" style="36" bestFit="1" customWidth="1"/>
    <col min="3858" max="3858" width="5" style="36" customWidth="1"/>
    <col min="3859" max="3859" width="10.28515625" style="36" bestFit="1" customWidth="1"/>
    <col min="3860" max="3860" width="5" style="36" customWidth="1"/>
    <col min="3861" max="3861" width="10.28515625" style="36" bestFit="1" customWidth="1"/>
    <col min="3862" max="3864" width="9" style="36"/>
    <col min="3865" max="3865" width="10.28515625" style="36" bestFit="1" customWidth="1"/>
    <col min="3866" max="4094" width="9" style="36"/>
    <col min="4095" max="4095" width="3.7109375" style="36" customWidth="1"/>
    <col min="4096" max="4096" width="4.85546875" style="36" customWidth="1"/>
    <col min="4097" max="4097" width="5.28515625" style="36" customWidth="1"/>
    <col min="4098" max="4098" width="31.140625" style="36" customWidth="1"/>
    <col min="4099" max="4099" width="7.7109375" style="36" customWidth="1"/>
    <col min="4100" max="4100" width="2.28515625" style="36" customWidth="1"/>
    <col min="4101" max="4101" width="11.7109375" style="36" customWidth="1"/>
    <col min="4102" max="4102" width="2.42578125" style="36" customWidth="1"/>
    <col min="4103" max="4103" width="11.7109375" style="36" customWidth="1"/>
    <col min="4104" max="4104" width="2.28515625" style="36" customWidth="1"/>
    <col min="4105" max="4105" width="10.85546875" style="36" customWidth="1"/>
    <col min="4106" max="4106" width="2.28515625" style="36" customWidth="1"/>
    <col min="4107" max="4107" width="11.140625" style="36" customWidth="1"/>
    <col min="4108" max="4108" width="1.85546875" style="36" customWidth="1"/>
    <col min="4109" max="4109" width="11" style="36" customWidth="1"/>
    <col min="4110" max="4110" width="0.85546875" style="36" customWidth="1"/>
    <col min="4111" max="4111" width="1.85546875" style="36" customWidth="1"/>
    <col min="4112" max="4112" width="11.85546875" style="36" bestFit="1" customWidth="1"/>
    <col min="4113" max="4113" width="15.140625" style="36" bestFit="1" customWidth="1"/>
    <col min="4114" max="4114" width="5" style="36" customWidth="1"/>
    <col min="4115" max="4115" width="10.28515625" style="36" bestFit="1" customWidth="1"/>
    <col min="4116" max="4116" width="5" style="36" customWidth="1"/>
    <col min="4117" max="4117" width="10.28515625" style="36" bestFit="1" customWidth="1"/>
    <col min="4118" max="4120" width="9" style="36"/>
    <col min="4121" max="4121" width="10.28515625" style="36" bestFit="1" customWidth="1"/>
    <col min="4122" max="4350" width="9" style="36"/>
    <col min="4351" max="4351" width="3.7109375" style="36" customWidth="1"/>
    <col min="4352" max="4352" width="4.85546875" style="36" customWidth="1"/>
    <col min="4353" max="4353" width="5.28515625" style="36" customWidth="1"/>
    <col min="4354" max="4354" width="31.140625" style="36" customWidth="1"/>
    <col min="4355" max="4355" width="7.7109375" style="36" customWidth="1"/>
    <col min="4356" max="4356" width="2.28515625" style="36" customWidth="1"/>
    <col min="4357" max="4357" width="11.7109375" style="36" customWidth="1"/>
    <col min="4358" max="4358" width="2.42578125" style="36" customWidth="1"/>
    <col min="4359" max="4359" width="11.7109375" style="36" customWidth="1"/>
    <col min="4360" max="4360" width="2.28515625" style="36" customWidth="1"/>
    <col min="4361" max="4361" width="10.85546875" style="36" customWidth="1"/>
    <col min="4362" max="4362" width="2.28515625" style="36" customWidth="1"/>
    <col min="4363" max="4363" width="11.140625" style="36" customWidth="1"/>
    <col min="4364" max="4364" width="1.85546875" style="36" customWidth="1"/>
    <col min="4365" max="4365" width="11" style="36" customWidth="1"/>
    <col min="4366" max="4366" width="0.85546875" style="36" customWidth="1"/>
    <col min="4367" max="4367" width="1.85546875" style="36" customWidth="1"/>
    <col min="4368" max="4368" width="11.85546875" style="36" bestFit="1" customWidth="1"/>
    <col min="4369" max="4369" width="15.140625" style="36" bestFit="1" customWidth="1"/>
    <col min="4370" max="4370" width="5" style="36" customWidth="1"/>
    <col min="4371" max="4371" width="10.28515625" style="36" bestFit="1" customWidth="1"/>
    <col min="4372" max="4372" width="5" style="36" customWidth="1"/>
    <col min="4373" max="4373" width="10.28515625" style="36" bestFit="1" customWidth="1"/>
    <col min="4374" max="4376" width="9" style="36"/>
    <col min="4377" max="4377" width="10.28515625" style="36" bestFit="1" customWidth="1"/>
    <col min="4378" max="4606" width="9" style="36"/>
    <col min="4607" max="4607" width="3.7109375" style="36" customWidth="1"/>
    <col min="4608" max="4608" width="4.85546875" style="36" customWidth="1"/>
    <col min="4609" max="4609" width="5.28515625" style="36" customWidth="1"/>
    <col min="4610" max="4610" width="31.140625" style="36" customWidth="1"/>
    <col min="4611" max="4611" width="7.7109375" style="36" customWidth="1"/>
    <col min="4612" max="4612" width="2.28515625" style="36" customWidth="1"/>
    <col min="4613" max="4613" width="11.7109375" style="36" customWidth="1"/>
    <col min="4614" max="4614" width="2.42578125" style="36" customWidth="1"/>
    <col min="4615" max="4615" width="11.7109375" style="36" customWidth="1"/>
    <col min="4616" max="4616" width="2.28515625" style="36" customWidth="1"/>
    <col min="4617" max="4617" width="10.85546875" style="36" customWidth="1"/>
    <col min="4618" max="4618" width="2.28515625" style="36" customWidth="1"/>
    <col min="4619" max="4619" width="11.140625" style="36" customWidth="1"/>
    <col min="4620" max="4620" width="1.85546875" style="36" customWidth="1"/>
    <col min="4621" max="4621" width="11" style="36" customWidth="1"/>
    <col min="4622" max="4622" width="0.85546875" style="36" customWidth="1"/>
    <col min="4623" max="4623" width="1.85546875" style="36" customWidth="1"/>
    <col min="4624" max="4624" width="11.85546875" style="36" bestFit="1" customWidth="1"/>
    <col min="4625" max="4625" width="15.140625" style="36" bestFit="1" customWidth="1"/>
    <col min="4626" max="4626" width="5" style="36" customWidth="1"/>
    <col min="4627" max="4627" width="10.28515625" style="36" bestFit="1" customWidth="1"/>
    <col min="4628" max="4628" width="5" style="36" customWidth="1"/>
    <col min="4629" max="4629" width="10.28515625" style="36" bestFit="1" customWidth="1"/>
    <col min="4630" max="4632" width="9" style="36"/>
    <col min="4633" max="4633" width="10.28515625" style="36" bestFit="1" customWidth="1"/>
    <col min="4634" max="4862" width="9" style="36"/>
    <col min="4863" max="4863" width="3.7109375" style="36" customWidth="1"/>
    <col min="4864" max="4864" width="4.85546875" style="36" customWidth="1"/>
    <col min="4865" max="4865" width="5.28515625" style="36" customWidth="1"/>
    <col min="4866" max="4866" width="31.140625" style="36" customWidth="1"/>
    <col min="4867" max="4867" width="7.7109375" style="36" customWidth="1"/>
    <col min="4868" max="4868" width="2.28515625" style="36" customWidth="1"/>
    <col min="4869" max="4869" width="11.7109375" style="36" customWidth="1"/>
    <col min="4870" max="4870" width="2.42578125" style="36" customWidth="1"/>
    <col min="4871" max="4871" width="11.7109375" style="36" customWidth="1"/>
    <col min="4872" max="4872" width="2.28515625" style="36" customWidth="1"/>
    <col min="4873" max="4873" width="10.85546875" style="36" customWidth="1"/>
    <col min="4874" max="4874" width="2.28515625" style="36" customWidth="1"/>
    <col min="4875" max="4875" width="11.140625" style="36" customWidth="1"/>
    <col min="4876" max="4876" width="1.85546875" style="36" customWidth="1"/>
    <col min="4877" max="4877" width="11" style="36" customWidth="1"/>
    <col min="4878" max="4878" width="0.85546875" style="36" customWidth="1"/>
    <col min="4879" max="4879" width="1.85546875" style="36" customWidth="1"/>
    <col min="4880" max="4880" width="11.85546875" style="36" bestFit="1" customWidth="1"/>
    <col min="4881" max="4881" width="15.140625" style="36" bestFit="1" customWidth="1"/>
    <col min="4882" max="4882" width="5" style="36" customWidth="1"/>
    <col min="4883" max="4883" width="10.28515625" style="36" bestFit="1" customWidth="1"/>
    <col min="4884" max="4884" width="5" style="36" customWidth="1"/>
    <col min="4885" max="4885" width="10.28515625" style="36" bestFit="1" customWidth="1"/>
    <col min="4886" max="4888" width="9" style="36"/>
    <col min="4889" max="4889" width="10.28515625" style="36" bestFit="1" customWidth="1"/>
    <col min="4890" max="5118" width="9" style="36"/>
    <col min="5119" max="5119" width="3.7109375" style="36" customWidth="1"/>
    <col min="5120" max="5120" width="4.85546875" style="36" customWidth="1"/>
    <col min="5121" max="5121" width="5.28515625" style="36" customWidth="1"/>
    <col min="5122" max="5122" width="31.140625" style="36" customWidth="1"/>
    <col min="5123" max="5123" width="7.7109375" style="36" customWidth="1"/>
    <col min="5124" max="5124" width="2.28515625" style="36" customWidth="1"/>
    <col min="5125" max="5125" width="11.7109375" style="36" customWidth="1"/>
    <col min="5126" max="5126" width="2.42578125" style="36" customWidth="1"/>
    <col min="5127" max="5127" width="11.7109375" style="36" customWidth="1"/>
    <col min="5128" max="5128" width="2.28515625" style="36" customWidth="1"/>
    <col min="5129" max="5129" width="10.85546875" style="36" customWidth="1"/>
    <col min="5130" max="5130" width="2.28515625" style="36" customWidth="1"/>
    <col min="5131" max="5131" width="11.140625" style="36" customWidth="1"/>
    <col min="5132" max="5132" width="1.85546875" style="36" customWidth="1"/>
    <col min="5133" max="5133" width="11" style="36" customWidth="1"/>
    <col min="5134" max="5134" width="0.85546875" style="36" customWidth="1"/>
    <col min="5135" max="5135" width="1.85546875" style="36" customWidth="1"/>
    <col min="5136" max="5136" width="11.85546875" style="36" bestFit="1" customWidth="1"/>
    <col min="5137" max="5137" width="15.140625" style="36" bestFit="1" customWidth="1"/>
    <col min="5138" max="5138" width="5" style="36" customWidth="1"/>
    <col min="5139" max="5139" width="10.28515625" style="36" bestFit="1" customWidth="1"/>
    <col min="5140" max="5140" width="5" style="36" customWidth="1"/>
    <col min="5141" max="5141" width="10.28515625" style="36" bestFit="1" customWidth="1"/>
    <col min="5142" max="5144" width="9" style="36"/>
    <col min="5145" max="5145" width="10.28515625" style="36" bestFit="1" customWidth="1"/>
    <col min="5146" max="5374" width="9" style="36"/>
    <col min="5375" max="5375" width="3.7109375" style="36" customWidth="1"/>
    <col min="5376" max="5376" width="4.85546875" style="36" customWidth="1"/>
    <col min="5377" max="5377" width="5.28515625" style="36" customWidth="1"/>
    <col min="5378" max="5378" width="31.140625" style="36" customWidth="1"/>
    <col min="5379" max="5379" width="7.7109375" style="36" customWidth="1"/>
    <col min="5380" max="5380" width="2.28515625" style="36" customWidth="1"/>
    <col min="5381" max="5381" width="11.7109375" style="36" customWidth="1"/>
    <col min="5382" max="5382" width="2.42578125" style="36" customWidth="1"/>
    <col min="5383" max="5383" width="11.7109375" style="36" customWidth="1"/>
    <col min="5384" max="5384" width="2.28515625" style="36" customWidth="1"/>
    <col min="5385" max="5385" width="10.85546875" style="36" customWidth="1"/>
    <col min="5386" max="5386" width="2.28515625" style="36" customWidth="1"/>
    <col min="5387" max="5387" width="11.140625" style="36" customWidth="1"/>
    <col min="5388" max="5388" width="1.85546875" style="36" customWidth="1"/>
    <col min="5389" max="5389" width="11" style="36" customWidth="1"/>
    <col min="5390" max="5390" width="0.85546875" style="36" customWidth="1"/>
    <col min="5391" max="5391" width="1.85546875" style="36" customWidth="1"/>
    <col min="5392" max="5392" width="11.85546875" style="36" bestFit="1" customWidth="1"/>
    <col min="5393" max="5393" width="15.140625" style="36" bestFit="1" customWidth="1"/>
    <col min="5394" max="5394" width="5" style="36" customWidth="1"/>
    <col min="5395" max="5395" width="10.28515625" style="36" bestFit="1" customWidth="1"/>
    <col min="5396" max="5396" width="5" style="36" customWidth="1"/>
    <col min="5397" max="5397" width="10.28515625" style="36" bestFit="1" customWidth="1"/>
    <col min="5398" max="5400" width="9" style="36"/>
    <col min="5401" max="5401" width="10.28515625" style="36" bestFit="1" customWidth="1"/>
    <col min="5402" max="5630" width="9" style="36"/>
    <col min="5631" max="5631" width="3.7109375" style="36" customWidth="1"/>
    <col min="5632" max="5632" width="4.85546875" style="36" customWidth="1"/>
    <col min="5633" max="5633" width="5.28515625" style="36" customWidth="1"/>
    <col min="5634" max="5634" width="31.140625" style="36" customWidth="1"/>
    <col min="5635" max="5635" width="7.7109375" style="36" customWidth="1"/>
    <col min="5636" max="5636" width="2.28515625" style="36" customWidth="1"/>
    <col min="5637" max="5637" width="11.7109375" style="36" customWidth="1"/>
    <col min="5638" max="5638" width="2.42578125" style="36" customWidth="1"/>
    <col min="5639" max="5639" width="11.7109375" style="36" customWidth="1"/>
    <col min="5640" max="5640" width="2.28515625" style="36" customWidth="1"/>
    <col min="5641" max="5641" width="10.85546875" style="36" customWidth="1"/>
    <col min="5642" max="5642" width="2.28515625" style="36" customWidth="1"/>
    <col min="5643" max="5643" width="11.140625" style="36" customWidth="1"/>
    <col min="5644" max="5644" width="1.85546875" style="36" customWidth="1"/>
    <col min="5645" max="5645" width="11" style="36" customWidth="1"/>
    <col min="5646" max="5646" width="0.85546875" style="36" customWidth="1"/>
    <col min="5647" max="5647" width="1.85546875" style="36" customWidth="1"/>
    <col min="5648" max="5648" width="11.85546875" style="36" bestFit="1" customWidth="1"/>
    <col min="5649" max="5649" width="15.140625" style="36" bestFit="1" customWidth="1"/>
    <col min="5650" max="5650" width="5" style="36" customWidth="1"/>
    <col min="5651" max="5651" width="10.28515625" style="36" bestFit="1" customWidth="1"/>
    <col min="5652" max="5652" width="5" style="36" customWidth="1"/>
    <col min="5653" max="5653" width="10.28515625" style="36" bestFit="1" customWidth="1"/>
    <col min="5654" max="5656" width="9" style="36"/>
    <col min="5657" max="5657" width="10.28515625" style="36" bestFit="1" customWidth="1"/>
    <col min="5658" max="5886" width="9" style="36"/>
    <col min="5887" max="5887" width="3.7109375" style="36" customWidth="1"/>
    <col min="5888" max="5888" width="4.85546875" style="36" customWidth="1"/>
    <col min="5889" max="5889" width="5.28515625" style="36" customWidth="1"/>
    <col min="5890" max="5890" width="31.140625" style="36" customWidth="1"/>
    <col min="5891" max="5891" width="7.7109375" style="36" customWidth="1"/>
    <col min="5892" max="5892" width="2.28515625" style="36" customWidth="1"/>
    <col min="5893" max="5893" width="11.7109375" style="36" customWidth="1"/>
    <col min="5894" max="5894" width="2.42578125" style="36" customWidth="1"/>
    <col min="5895" max="5895" width="11.7109375" style="36" customWidth="1"/>
    <col min="5896" max="5896" width="2.28515625" style="36" customWidth="1"/>
    <col min="5897" max="5897" width="10.85546875" style="36" customWidth="1"/>
    <col min="5898" max="5898" width="2.28515625" style="36" customWidth="1"/>
    <col min="5899" max="5899" width="11.140625" style="36" customWidth="1"/>
    <col min="5900" max="5900" width="1.85546875" style="36" customWidth="1"/>
    <col min="5901" max="5901" width="11" style="36" customWidth="1"/>
    <col min="5902" max="5902" width="0.85546875" style="36" customWidth="1"/>
    <col min="5903" max="5903" width="1.85546875" style="36" customWidth="1"/>
    <col min="5904" max="5904" width="11.85546875" style="36" bestFit="1" customWidth="1"/>
    <col min="5905" max="5905" width="15.140625" style="36" bestFit="1" customWidth="1"/>
    <col min="5906" max="5906" width="5" style="36" customWidth="1"/>
    <col min="5907" max="5907" width="10.28515625" style="36" bestFit="1" customWidth="1"/>
    <col min="5908" max="5908" width="5" style="36" customWidth="1"/>
    <col min="5909" max="5909" width="10.28515625" style="36" bestFit="1" customWidth="1"/>
    <col min="5910" max="5912" width="9" style="36"/>
    <col min="5913" max="5913" width="10.28515625" style="36" bestFit="1" customWidth="1"/>
    <col min="5914" max="6142" width="9" style="36"/>
    <col min="6143" max="6143" width="3.7109375" style="36" customWidth="1"/>
    <col min="6144" max="6144" width="4.85546875" style="36" customWidth="1"/>
    <col min="6145" max="6145" width="5.28515625" style="36" customWidth="1"/>
    <col min="6146" max="6146" width="31.140625" style="36" customWidth="1"/>
    <col min="6147" max="6147" width="7.7109375" style="36" customWidth="1"/>
    <col min="6148" max="6148" width="2.28515625" style="36" customWidth="1"/>
    <col min="6149" max="6149" width="11.7109375" style="36" customWidth="1"/>
    <col min="6150" max="6150" width="2.42578125" style="36" customWidth="1"/>
    <col min="6151" max="6151" width="11.7109375" style="36" customWidth="1"/>
    <col min="6152" max="6152" width="2.28515625" style="36" customWidth="1"/>
    <col min="6153" max="6153" width="10.85546875" style="36" customWidth="1"/>
    <col min="6154" max="6154" width="2.28515625" style="36" customWidth="1"/>
    <col min="6155" max="6155" width="11.140625" style="36" customWidth="1"/>
    <col min="6156" max="6156" width="1.85546875" style="36" customWidth="1"/>
    <col min="6157" max="6157" width="11" style="36" customWidth="1"/>
    <col min="6158" max="6158" width="0.85546875" style="36" customWidth="1"/>
    <col min="6159" max="6159" width="1.85546875" style="36" customWidth="1"/>
    <col min="6160" max="6160" width="11.85546875" style="36" bestFit="1" customWidth="1"/>
    <col min="6161" max="6161" width="15.140625" style="36" bestFit="1" customWidth="1"/>
    <col min="6162" max="6162" width="5" style="36" customWidth="1"/>
    <col min="6163" max="6163" width="10.28515625" style="36" bestFit="1" customWidth="1"/>
    <col min="6164" max="6164" width="5" style="36" customWidth="1"/>
    <col min="6165" max="6165" width="10.28515625" style="36" bestFit="1" customWidth="1"/>
    <col min="6166" max="6168" width="9" style="36"/>
    <col min="6169" max="6169" width="10.28515625" style="36" bestFit="1" customWidth="1"/>
    <col min="6170" max="6398" width="9" style="36"/>
    <col min="6399" max="6399" width="3.7109375" style="36" customWidth="1"/>
    <col min="6400" max="6400" width="4.85546875" style="36" customWidth="1"/>
    <col min="6401" max="6401" width="5.28515625" style="36" customWidth="1"/>
    <col min="6402" max="6402" width="31.140625" style="36" customWidth="1"/>
    <col min="6403" max="6403" width="7.7109375" style="36" customWidth="1"/>
    <col min="6404" max="6404" width="2.28515625" style="36" customWidth="1"/>
    <col min="6405" max="6405" width="11.7109375" style="36" customWidth="1"/>
    <col min="6406" max="6406" width="2.42578125" style="36" customWidth="1"/>
    <col min="6407" max="6407" width="11.7109375" style="36" customWidth="1"/>
    <col min="6408" max="6408" width="2.28515625" style="36" customWidth="1"/>
    <col min="6409" max="6409" width="10.85546875" style="36" customWidth="1"/>
    <col min="6410" max="6410" width="2.28515625" style="36" customWidth="1"/>
    <col min="6411" max="6411" width="11.140625" style="36" customWidth="1"/>
    <col min="6412" max="6412" width="1.85546875" style="36" customWidth="1"/>
    <col min="6413" max="6413" width="11" style="36" customWidth="1"/>
    <col min="6414" max="6414" width="0.85546875" style="36" customWidth="1"/>
    <col min="6415" max="6415" width="1.85546875" style="36" customWidth="1"/>
    <col min="6416" max="6416" width="11.85546875" style="36" bestFit="1" customWidth="1"/>
    <col min="6417" max="6417" width="15.140625" style="36" bestFit="1" customWidth="1"/>
    <col min="6418" max="6418" width="5" style="36" customWidth="1"/>
    <col min="6419" max="6419" width="10.28515625" style="36" bestFit="1" customWidth="1"/>
    <col min="6420" max="6420" width="5" style="36" customWidth="1"/>
    <col min="6421" max="6421" width="10.28515625" style="36" bestFit="1" customWidth="1"/>
    <col min="6422" max="6424" width="9" style="36"/>
    <col min="6425" max="6425" width="10.28515625" style="36" bestFit="1" customWidth="1"/>
    <col min="6426" max="6654" width="9" style="36"/>
    <col min="6655" max="6655" width="3.7109375" style="36" customWidth="1"/>
    <col min="6656" max="6656" width="4.85546875" style="36" customWidth="1"/>
    <col min="6657" max="6657" width="5.28515625" style="36" customWidth="1"/>
    <col min="6658" max="6658" width="31.140625" style="36" customWidth="1"/>
    <col min="6659" max="6659" width="7.7109375" style="36" customWidth="1"/>
    <col min="6660" max="6660" width="2.28515625" style="36" customWidth="1"/>
    <col min="6661" max="6661" width="11.7109375" style="36" customWidth="1"/>
    <col min="6662" max="6662" width="2.42578125" style="36" customWidth="1"/>
    <col min="6663" max="6663" width="11.7109375" style="36" customWidth="1"/>
    <col min="6664" max="6664" width="2.28515625" style="36" customWidth="1"/>
    <col min="6665" max="6665" width="10.85546875" style="36" customWidth="1"/>
    <col min="6666" max="6666" width="2.28515625" style="36" customWidth="1"/>
    <col min="6667" max="6667" width="11.140625" style="36" customWidth="1"/>
    <col min="6668" max="6668" width="1.85546875" style="36" customWidth="1"/>
    <col min="6669" max="6669" width="11" style="36" customWidth="1"/>
    <col min="6670" max="6670" width="0.85546875" style="36" customWidth="1"/>
    <col min="6671" max="6671" width="1.85546875" style="36" customWidth="1"/>
    <col min="6672" max="6672" width="11.85546875" style="36" bestFit="1" customWidth="1"/>
    <col min="6673" max="6673" width="15.140625" style="36" bestFit="1" customWidth="1"/>
    <col min="6674" max="6674" width="5" style="36" customWidth="1"/>
    <col min="6675" max="6675" width="10.28515625" style="36" bestFit="1" customWidth="1"/>
    <col min="6676" max="6676" width="5" style="36" customWidth="1"/>
    <col min="6677" max="6677" width="10.28515625" style="36" bestFit="1" customWidth="1"/>
    <col min="6678" max="6680" width="9" style="36"/>
    <col min="6681" max="6681" width="10.28515625" style="36" bestFit="1" customWidth="1"/>
    <col min="6682" max="6910" width="9" style="36"/>
    <col min="6911" max="6911" width="3.7109375" style="36" customWidth="1"/>
    <col min="6912" max="6912" width="4.85546875" style="36" customWidth="1"/>
    <col min="6913" max="6913" width="5.28515625" style="36" customWidth="1"/>
    <col min="6914" max="6914" width="31.140625" style="36" customWidth="1"/>
    <col min="6915" max="6915" width="7.7109375" style="36" customWidth="1"/>
    <col min="6916" max="6916" width="2.28515625" style="36" customWidth="1"/>
    <col min="6917" max="6917" width="11.7109375" style="36" customWidth="1"/>
    <col min="6918" max="6918" width="2.42578125" style="36" customWidth="1"/>
    <col min="6919" max="6919" width="11.7109375" style="36" customWidth="1"/>
    <col min="6920" max="6920" width="2.28515625" style="36" customWidth="1"/>
    <col min="6921" max="6921" width="10.85546875" style="36" customWidth="1"/>
    <col min="6922" max="6922" width="2.28515625" style="36" customWidth="1"/>
    <col min="6923" max="6923" width="11.140625" style="36" customWidth="1"/>
    <col min="6924" max="6924" width="1.85546875" style="36" customWidth="1"/>
    <col min="6925" max="6925" width="11" style="36" customWidth="1"/>
    <col min="6926" max="6926" width="0.85546875" style="36" customWidth="1"/>
    <col min="6927" max="6927" width="1.85546875" style="36" customWidth="1"/>
    <col min="6928" max="6928" width="11.85546875" style="36" bestFit="1" customWidth="1"/>
    <col min="6929" max="6929" width="15.140625" style="36" bestFit="1" customWidth="1"/>
    <col min="6930" max="6930" width="5" style="36" customWidth="1"/>
    <col min="6931" max="6931" width="10.28515625" style="36" bestFit="1" customWidth="1"/>
    <col min="6932" max="6932" width="5" style="36" customWidth="1"/>
    <col min="6933" max="6933" width="10.28515625" style="36" bestFit="1" customWidth="1"/>
    <col min="6934" max="6936" width="9" style="36"/>
    <col min="6937" max="6937" width="10.28515625" style="36" bestFit="1" customWidth="1"/>
    <col min="6938" max="7166" width="9" style="36"/>
    <col min="7167" max="7167" width="3.7109375" style="36" customWidth="1"/>
    <col min="7168" max="7168" width="4.85546875" style="36" customWidth="1"/>
    <col min="7169" max="7169" width="5.28515625" style="36" customWidth="1"/>
    <col min="7170" max="7170" width="31.140625" style="36" customWidth="1"/>
    <col min="7171" max="7171" width="7.7109375" style="36" customWidth="1"/>
    <col min="7172" max="7172" width="2.28515625" style="36" customWidth="1"/>
    <col min="7173" max="7173" width="11.7109375" style="36" customWidth="1"/>
    <col min="7174" max="7174" width="2.42578125" style="36" customWidth="1"/>
    <col min="7175" max="7175" width="11.7109375" style="36" customWidth="1"/>
    <col min="7176" max="7176" width="2.28515625" style="36" customWidth="1"/>
    <col min="7177" max="7177" width="10.85546875" style="36" customWidth="1"/>
    <col min="7178" max="7178" width="2.28515625" style="36" customWidth="1"/>
    <col min="7179" max="7179" width="11.140625" style="36" customWidth="1"/>
    <col min="7180" max="7180" width="1.85546875" style="36" customWidth="1"/>
    <col min="7181" max="7181" width="11" style="36" customWidth="1"/>
    <col min="7182" max="7182" width="0.85546875" style="36" customWidth="1"/>
    <col min="7183" max="7183" width="1.85546875" style="36" customWidth="1"/>
    <col min="7184" max="7184" width="11.85546875" style="36" bestFit="1" customWidth="1"/>
    <col min="7185" max="7185" width="15.140625" style="36" bestFit="1" customWidth="1"/>
    <col min="7186" max="7186" width="5" style="36" customWidth="1"/>
    <col min="7187" max="7187" width="10.28515625" style="36" bestFit="1" customWidth="1"/>
    <col min="7188" max="7188" width="5" style="36" customWidth="1"/>
    <col min="7189" max="7189" width="10.28515625" style="36" bestFit="1" customWidth="1"/>
    <col min="7190" max="7192" width="9" style="36"/>
    <col min="7193" max="7193" width="10.28515625" style="36" bestFit="1" customWidth="1"/>
    <col min="7194" max="7422" width="9" style="36"/>
    <col min="7423" max="7423" width="3.7109375" style="36" customWidth="1"/>
    <col min="7424" max="7424" width="4.85546875" style="36" customWidth="1"/>
    <col min="7425" max="7425" width="5.28515625" style="36" customWidth="1"/>
    <col min="7426" max="7426" width="31.140625" style="36" customWidth="1"/>
    <col min="7427" max="7427" width="7.7109375" style="36" customWidth="1"/>
    <col min="7428" max="7428" width="2.28515625" style="36" customWidth="1"/>
    <col min="7429" max="7429" width="11.7109375" style="36" customWidth="1"/>
    <col min="7430" max="7430" width="2.42578125" style="36" customWidth="1"/>
    <col min="7431" max="7431" width="11.7109375" style="36" customWidth="1"/>
    <col min="7432" max="7432" width="2.28515625" style="36" customWidth="1"/>
    <col min="7433" max="7433" width="10.85546875" style="36" customWidth="1"/>
    <col min="7434" max="7434" width="2.28515625" style="36" customWidth="1"/>
    <col min="7435" max="7435" width="11.140625" style="36" customWidth="1"/>
    <col min="7436" max="7436" width="1.85546875" style="36" customWidth="1"/>
    <col min="7437" max="7437" width="11" style="36" customWidth="1"/>
    <col min="7438" max="7438" width="0.85546875" style="36" customWidth="1"/>
    <col min="7439" max="7439" width="1.85546875" style="36" customWidth="1"/>
    <col min="7440" max="7440" width="11.85546875" style="36" bestFit="1" customWidth="1"/>
    <col min="7441" max="7441" width="15.140625" style="36" bestFit="1" customWidth="1"/>
    <col min="7442" max="7442" width="5" style="36" customWidth="1"/>
    <col min="7443" max="7443" width="10.28515625" style="36" bestFit="1" customWidth="1"/>
    <col min="7444" max="7444" width="5" style="36" customWidth="1"/>
    <col min="7445" max="7445" width="10.28515625" style="36" bestFit="1" customWidth="1"/>
    <col min="7446" max="7448" width="9" style="36"/>
    <col min="7449" max="7449" width="10.28515625" style="36" bestFit="1" customWidth="1"/>
    <col min="7450" max="7678" width="9" style="36"/>
    <col min="7679" max="7679" width="3.7109375" style="36" customWidth="1"/>
    <col min="7680" max="7680" width="4.85546875" style="36" customWidth="1"/>
    <col min="7681" max="7681" width="5.28515625" style="36" customWidth="1"/>
    <col min="7682" max="7682" width="31.140625" style="36" customWidth="1"/>
    <col min="7683" max="7683" width="7.7109375" style="36" customWidth="1"/>
    <col min="7684" max="7684" width="2.28515625" style="36" customWidth="1"/>
    <col min="7685" max="7685" width="11.7109375" style="36" customWidth="1"/>
    <col min="7686" max="7686" width="2.42578125" style="36" customWidth="1"/>
    <col min="7687" max="7687" width="11.7109375" style="36" customWidth="1"/>
    <col min="7688" max="7688" width="2.28515625" style="36" customWidth="1"/>
    <col min="7689" max="7689" width="10.85546875" style="36" customWidth="1"/>
    <col min="7690" max="7690" width="2.28515625" style="36" customWidth="1"/>
    <col min="7691" max="7691" width="11.140625" style="36" customWidth="1"/>
    <col min="7692" max="7692" width="1.85546875" style="36" customWidth="1"/>
    <col min="7693" max="7693" width="11" style="36" customWidth="1"/>
    <col min="7694" max="7694" width="0.85546875" style="36" customWidth="1"/>
    <col min="7695" max="7695" width="1.85546875" style="36" customWidth="1"/>
    <col min="7696" max="7696" width="11.85546875" style="36" bestFit="1" customWidth="1"/>
    <col min="7697" max="7697" width="15.140625" style="36" bestFit="1" customWidth="1"/>
    <col min="7698" max="7698" width="5" style="36" customWidth="1"/>
    <col min="7699" max="7699" width="10.28515625" style="36" bestFit="1" customWidth="1"/>
    <col min="7700" max="7700" width="5" style="36" customWidth="1"/>
    <col min="7701" max="7701" width="10.28515625" style="36" bestFit="1" customWidth="1"/>
    <col min="7702" max="7704" width="9" style="36"/>
    <col min="7705" max="7705" width="10.28515625" style="36" bestFit="1" customWidth="1"/>
    <col min="7706" max="7934" width="9" style="36"/>
    <col min="7935" max="7935" width="3.7109375" style="36" customWidth="1"/>
    <col min="7936" max="7936" width="4.85546875" style="36" customWidth="1"/>
    <col min="7937" max="7937" width="5.28515625" style="36" customWidth="1"/>
    <col min="7938" max="7938" width="31.140625" style="36" customWidth="1"/>
    <col min="7939" max="7939" width="7.7109375" style="36" customWidth="1"/>
    <col min="7940" max="7940" width="2.28515625" style="36" customWidth="1"/>
    <col min="7941" max="7941" width="11.7109375" style="36" customWidth="1"/>
    <col min="7942" max="7942" width="2.42578125" style="36" customWidth="1"/>
    <col min="7943" max="7943" width="11.7109375" style="36" customWidth="1"/>
    <col min="7944" max="7944" width="2.28515625" style="36" customWidth="1"/>
    <col min="7945" max="7945" width="10.85546875" style="36" customWidth="1"/>
    <col min="7946" max="7946" width="2.28515625" style="36" customWidth="1"/>
    <col min="7947" max="7947" width="11.140625" style="36" customWidth="1"/>
    <col min="7948" max="7948" width="1.85546875" style="36" customWidth="1"/>
    <col min="7949" max="7949" width="11" style="36" customWidth="1"/>
    <col min="7950" max="7950" width="0.85546875" style="36" customWidth="1"/>
    <col min="7951" max="7951" width="1.85546875" style="36" customWidth="1"/>
    <col min="7952" max="7952" width="11.85546875" style="36" bestFit="1" customWidth="1"/>
    <col min="7953" max="7953" width="15.140625" style="36" bestFit="1" customWidth="1"/>
    <col min="7954" max="7954" width="5" style="36" customWidth="1"/>
    <col min="7955" max="7955" width="10.28515625" style="36" bestFit="1" customWidth="1"/>
    <col min="7956" max="7956" width="5" style="36" customWidth="1"/>
    <col min="7957" max="7957" width="10.28515625" style="36" bestFit="1" customWidth="1"/>
    <col min="7958" max="7960" width="9" style="36"/>
    <col min="7961" max="7961" width="10.28515625" style="36" bestFit="1" customWidth="1"/>
    <col min="7962" max="8190" width="9" style="36"/>
    <col min="8191" max="8191" width="3.7109375" style="36" customWidth="1"/>
    <col min="8192" max="8192" width="4.85546875" style="36" customWidth="1"/>
    <col min="8193" max="8193" width="5.28515625" style="36" customWidth="1"/>
    <col min="8194" max="8194" width="31.140625" style="36" customWidth="1"/>
    <col min="8195" max="8195" width="7.7109375" style="36" customWidth="1"/>
    <col min="8196" max="8196" width="2.28515625" style="36" customWidth="1"/>
    <col min="8197" max="8197" width="11.7109375" style="36" customWidth="1"/>
    <col min="8198" max="8198" width="2.42578125" style="36" customWidth="1"/>
    <col min="8199" max="8199" width="11.7109375" style="36" customWidth="1"/>
    <col min="8200" max="8200" width="2.28515625" style="36" customWidth="1"/>
    <col min="8201" max="8201" width="10.85546875" style="36" customWidth="1"/>
    <col min="8202" max="8202" width="2.28515625" style="36" customWidth="1"/>
    <col min="8203" max="8203" width="11.140625" style="36" customWidth="1"/>
    <col min="8204" max="8204" width="1.85546875" style="36" customWidth="1"/>
    <col min="8205" max="8205" width="11" style="36" customWidth="1"/>
    <col min="8206" max="8206" width="0.85546875" style="36" customWidth="1"/>
    <col min="8207" max="8207" width="1.85546875" style="36" customWidth="1"/>
    <col min="8208" max="8208" width="11.85546875" style="36" bestFit="1" customWidth="1"/>
    <col min="8209" max="8209" width="15.140625" style="36" bestFit="1" customWidth="1"/>
    <col min="8210" max="8210" width="5" style="36" customWidth="1"/>
    <col min="8211" max="8211" width="10.28515625" style="36" bestFit="1" customWidth="1"/>
    <col min="8212" max="8212" width="5" style="36" customWidth="1"/>
    <col min="8213" max="8213" width="10.28515625" style="36" bestFit="1" customWidth="1"/>
    <col min="8214" max="8216" width="9" style="36"/>
    <col min="8217" max="8217" width="10.28515625" style="36" bestFit="1" customWidth="1"/>
    <col min="8218" max="8446" width="9" style="36"/>
    <col min="8447" max="8447" width="3.7109375" style="36" customWidth="1"/>
    <col min="8448" max="8448" width="4.85546875" style="36" customWidth="1"/>
    <col min="8449" max="8449" width="5.28515625" style="36" customWidth="1"/>
    <col min="8450" max="8450" width="31.140625" style="36" customWidth="1"/>
    <col min="8451" max="8451" width="7.7109375" style="36" customWidth="1"/>
    <col min="8452" max="8452" width="2.28515625" style="36" customWidth="1"/>
    <col min="8453" max="8453" width="11.7109375" style="36" customWidth="1"/>
    <col min="8454" max="8454" width="2.42578125" style="36" customWidth="1"/>
    <col min="8455" max="8455" width="11.7109375" style="36" customWidth="1"/>
    <col min="8456" max="8456" width="2.28515625" style="36" customWidth="1"/>
    <col min="8457" max="8457" width="10.85546875" style="36" customWidth="1"/>
    <col min="8458" max="8458" width="2.28515625" style="36" customWidth="1"/>
    <col min="8459" max="8459" width="11.140625" style="36" customWidth="1"/>
    <col min="8460" max="8460" width="1.85546875" style="36" customWidth="1"/>
    <col min="8461" max="8461" width="11" style="36" customWidth="1"/>
    <col min="8462" max="8462" width="0.85546875" style="36" customWidth="1"/>
    <col min="8463" max="8463" width="1.85546875" style="36" customWidth="1"/>
    <col min="8464" max="8464" width="11.85546875" style="36" bestFit="1" customWidth="1"/>
    <col min="8465" max="8465" width="15.140625" style="36" bestFit="1" customWidth="1"/>
    <col min="8466" max="8466" width="5" style="36" customWidth="1"/>
    <col min="8467" max="8467" width="10.28515625" style="36" bestFit="1" customWidth="1"/>
    <col min="8468" max="8468" width="5" style="36" customWidth="1"/>
    <col min="8469" max="8469" width="10.28515625" style="36" bestFit="1" customWidth="1"/>
    <col min="8470" max="8472" width="9" style="36"/>
    <col min="8473" max="8473" width="10.28515625" style="36" bestFit="1" customWidth="1"/>
    <col min="8474" max="8702" width="9" style="36"/>
    <col min="8703" max="8703" width="3.7109375" style="36" customWidth="1"/>
    <col min="8704" max="8704" width="4.85546875" style="36" customWidth="1"/>
    <col min="8705" max="8705" width="5.28515625" style="36" customWidth="1"/>
    <col min="8706" max="8706" width="31.140625" style="36" customWidth="1"/>
    <col min="8707" max="8707" width="7.7109375" style="36" customWidth="1"/>
    <col min="8708" max="8708" width="2.28515625" style="36" customWidth="1"/>
    <col min="8709" max="8709" width="11.7109375" style="36" customWidth="1"/>
    <col min="8710" max="8710" width="2.42578125" style="36" customWidth="1"/>
    <col min="8711" max="8711" width="11.7109375" style="36" customWidth="1"/>
    <col min="8712" max="8712" width="2.28515625" style="36" customWidth="1"/>
    <col min="8713" max="8713" width="10.85546875" style="36" customWidth="1"/>
    <col min="8714" max="8714" width="2.28515625" style="36" customWidth="1"/>
    <col min="8715" max="8715" width="11.140625" style="36" customWidth="1"/>
    <col min="8716" max="8716" width="1.85546875" style="36" customWidth="1"/>
    <col min="8717" max="8717" width="11" style="36" customWidth="1"/>
    <col min="8718" max="8718" width="0.85546875" style="36" customWidth="1"/>
    <col min="8719" max="8719" width="1.85546875" style="36" customWidth="1"/>
    <col min="8720" max="8720" width="11.85546875" style="36" bestFit="1" customWidth="1"/>
    <col min="8721" max="8721" width="15.140625" style="36" bestFit="1" customWidth="1"/>
    <col min="8722" max="8722" width="5" style="36" customWidth="1"/>
    <col min="8723" max="8723" width="10.28515625" style="36" bestFit="1" customWidth="1"/>
    <col min="8724" max="8724" width="5" style="36" customWidth="1"/>
    <col min="8725" max="8725" width="10.28515625" style="36" bestFit="1" customWidth="1"/>
    <col min="8726" max="8728" width="9" style="36"/>
    <col min="8729" max="8729" width="10.28515625" style="36" bestFit="1" customWidth="1"/>
    <col min="8730" max="8958" width="9" style="36"/>
    <col min="8959" max="8959" width="3.7109375" style="36" customWidth="1"/>
    <col min="8960" max="8960" width="4.85546875" style="36" customWidth="1"/>
    <col min="8961" max="8961" width="5.28515625" style="36" customWidth="1"/>
    <col min="8962" max="8962" width="31.140625" style="36" customWidth="1"/>
    <col min="8963" max="8963" width="7.7109375" style="36" customWidth="1"/>
    <col min="8964" max="8964" width="2.28515625" style="36" customWidth="1"/>
    <col min="8965" max="8965" width="11.7109375" style="36" customWidth="1"/>
    <col min="8966" max="8966" width="2.42578125" style="36" customWidth="1"/>
    <col min="8967" max="8967" width="11.7109375" style="36" customWidth="1"/>
    <col min="8968" max="8968" width="2.28515625" style="36" customWidth="1"/>
    <col min="8969" max="8969" width="10.85546875" style="36" customWidth="1"/>
    <col min="8970" max="8970" width="2.28515625" style="36" customWidth="1"/>
    <col min="8971" max="8971" width="11.140625" style="36" customWidth="1"/>
    <col min="8972" max="8972" width="1.85546875" style="36" customWidth="1"/>
    <col min="8973" max="8973" width="11" style="36" customWidth="1"/>
    <col min="8974" max="8974" width="0.85546875" style="36" customWidth="1"/>
    <col min="8975" max="8975" width="1.85546875" style="36" customWidth="1"/>
    <col min="8976" max="8976" width="11.85546875" style="36" bestFit="1" customWidth="1"/>
    <col min="8977" max="8977" width="15.140625" style="36" bestFit="1" customWidth="1"/>
    <col min="8978" max="8978" width="5" style="36" customWidth="1"/>
    <col min="8979" max="8979" width="10.28515625" style="36" bestFit="1" customWidth="1"/>
    <col min="8980" max="8980" width="5" style="36" customWidth="1"/>
    <col min="8981" max="8981" width="10.28515625" style="36" bestFit="1" customWidth="1"/>
    <col min="8982" max="8984" width="9" style="36"/>
    <col min="8985" max="8985" width="10.28515625" style="36" bestFit="1" customWidth="1"/>
    <col min="8986" max="9214" width="9" style="36"/>
    <col min="9215" max="9215" width="3.7109375" style="36" customWidth="1"/>
    <col min="9216" max="9216" width="4.85546875" style="36" customWidth="1"/>
    <col min="9217" max="9217" width="5.28515625" style="36" customWidth="1"/>
    <col min="9218" max="9218" width="31.140625" style="36" customWidth="1"/>
    <col min="9219" max="9219" width="7.7109375" style="36" customWidth="1"/>
    <col min="9220" max="9220" width="2.28515625" style="36" customWidth="1"/>
    <col min="9221" max="9221" width="11.7109375" style="36" customWidth="1"/>
    <col min="9222" max="9222" width="2.42578125" style="36" customWidth="1"/>
    <col min="9223" max="9223" width="11.7109375" style="36" customWidth="1"/>
    <col min="9224" max="9224" width="2.28515625" style="36" customWidth="1"/>
    <col min="9225" max="9225" width="10.85546875" style="36" customWidth="1"/>
    <col min="9226" max="9226" width="2.28515625" style="36" customWidth="1"/>
    <col min="9227" max="9227" width="11.140625" style="36" customWidth="1"/>
    <col min="9228" max="9228" width="1.85546875" style="36" customWidth="1"/>
    <col min="9229" max="9229" width="11" style="36" customWidth="1"/>
    <col min="9230" max="9230" width="0.85546875" style="36" customWidth="1"/>
    <col min="9231" max="9231" width="1.85546875" style="36" customWidth="1"/>
    <col min="9232" max="9232" width="11.85546875" style="36" bestFit="1" customWidth="1"/>
    <col min="9233" max="9233" width="15.140625" style="36" bestFit="1" customWidth="1"/>
    <col min="9234" max="9234" width="5" style="36" customWidth="1"/>
    <col min="9235" max="9235" width="10.28515625" style="36" bestFit="1" customWidth="1"/>
    <col min="9236" max="9236" width="5" style="36" customWidth="1"/>
    <col min="9237" max="9237" width="10.28515625" style="36" bestFit="1" customWidth="1"/>
    <col min="9238" max="9240" width="9" style="36"/>
    <col min="9241" max="9241" width="10.28515625" style="36" bestFit="1" customWidth="1"/>
    <col min="9242" max="9470" width="9" style="36"/>
    <col min="9471" max="9471" width="3.7109375" style="36" customWidth="1"/>
    <col min="9472" max="9472" width="4.85546875" style="36" customWidth="1"/>
    <col min="9473" max="9473" width="5.28515625" style="36" customWidth="1"/>
    <col min="9474" max="9474" width="31.140625" style="36" customWidth="1"/>
    <col min="9475" max="9475" width="7.7109375" style="36" customWidth="1"/>
    <col min="9476" max="9476" width="2.28515625" style="36" customWidth="1"/>
    <col min="9477" max="9477" width="11.7109375" style="36" customWidth="1"/>
    <col min="9478" max="9478" width="2.42578125" style="36" customWidth="1"/>
    <col min="9479" max="9479" width="11.7109375" style="36" customWidth="1"/>
    <col min="9480" max="9480" width="2.28515625" style="36" customWidth="1"/>
    <col min="9481" max="9481" width="10.85546875" style="36" customWidth="1"/>
    <col min="9482" max="9482" width="2.28515625" style="36" customWidth="1"/>
    <col min="9483" max="9483" width="11.140625" style="36" customWidth="1"/>
    <col min="9484" max="9484" width="1.85546875" style="36" customWidth="1"/>
    <col min="9485" max="9485" width="11" style="36" customWidth="1"/>
    <col min="9486" max="9486" width="0.85546875" style="36" customWidth="1"/>
    <col min="9487" max="9487" width="1.85546875" style="36" customWidth="1"/>
    <col min="9488" max="9488" width="11.85546875" style="36" bestFit="1" customWidth="1"/>
    <col min="9489" max="9489" width="15.140625" style="36" bestFit="1" customWidth="1"/>
    <col min="9490" max="9490" width="5" style="36" customWidth="1"/>
    <col min="9491" max="9491" width="10.28515625" style="36" bestFit="1" customWidth="1"/>
    <col min="9492" max="9492" width="5" style="36" customWidth="1"/>
    <col min="9493" max="9493" width="10.28515625" style="36" bestFit="1" customWidth="1"/>
    <col min="9494" max="9496" width="9" style="36"/>
    <col min="9497" max="9497" width="10.28515625" style="36" bestFit="1" customWidth="1"/>
    <col min="9498" max="9726" width="9" style="36"/>
    <col min="9727" max="9727" width="3.7109375" style="36" customWidth="1"/>
    <col min="9728" max="9728" width="4.85546875" style="36" customWidth="1"/>
    <col min="9729" max="9729" width="5.28515625" style="36" customWidth="1"/>
    <col min="9730" max="9730" width="31.140625" style="36" customWidth="1"/>
    <col min="9731" max="9731" width="7.7109375" style="36" customWidth="1"/>
    <col min="9732" max="9732" width="2.28515625" style="36" customWidth="1"/>
    <col min="9733" max="9733" width="11.7109375" style="36" customWidth="1"/>
    <col min="9734" max="9734" width="2.42578125" style="36" customWidth="1"/>
    <col min="9735" max="9735" width="11.7109375" style="36" customWidth="1"/>
    <col min="9736" max="9736" width="2.28515625" style="36" customWidth="1"/>
    <col min="9737" max="9737" width="10.85546875" style="36" customWidth="1"/>
    <col min="9738" max="9738" width="2.28515625" style="36" customWidth="1"/>
    <col min="9739" max="9739" width="11.140625" style="36" customWidth="1"/>
    <col min="9740" max="9740" width="1.85546875" style="36" customWidth="1"/>
    <col min="9741" max="9741" width="11" style="36" customWidth="1"/>
    <col min="9742" max="9742" width="0.85546875" style="36" customWidth="1"/>
    <col min="9743" max="9743" width="1.85546875" style="36" customWidth="1"/>
    <col min="9744" max="9744" width="11.85546875" style="36" bestFit="1" customWidth="1"/>
    <col min="9745" max="9745" width="15.140625" style="36" bestFit="1" customWidth="1"/>
    <col min="9746" max="9746" width="5" style="36" customWidth="1"/>
    <col min="9747" max="9747" width="10.28515625" style="36" bestFit="1" customWidth="1"/>
    <col min="9748" max="9748" width="5" style="36" customWidth="1"/>
    <col min="9749" max="9749" width="10.28515625" style="36" bestFit="1" customWidth="1"/>
    <col min="9750" max="9752" width="9" style="36"/>
    <col min="9753" max="9753" width="10.28515625" style="36" bestFit="1" customWidth="1"/>
    <col min="9754" max="9982" width="9" style="36"/>
    <col min="9983" max="9983" width="3.7109375" style="36" customWidth="1"/>
    <col min="9984" max="9984" width="4.85546875" style="36" customWidth="1"/>
    <col min="9985" max="9985" width="5.28515625" style="36" customWidth="1"/>
    <col min="9986" max="9986" width="31.140625" style="36" customWidth="1"/>
    <col min="9987" max="9987" width="7.7109375" style="36" customWidth="1"/>
    <col min="9988" max="9988" width="2.28515625" style="36" customWidth="1"/>
    <col min="9989" max="9989" width="11.7109375" style="36" customWidth="1"/>
    <col min="9990" max="9990" width="2.42578125" style="36" customWidth="1"/>
    <col min="9991" max="9991" width="11.7109375" style="36" customWidth="1"/>
    <col min="9992" max="9992" width="2.28515625" style="36" customWidth="1"/>
    <col min="9993" max="9993" width="10.85546875" style="36" customWidth="1"/>
    <col min="9994" max="9994" width="2.28515625" style="36" customWidth="1"/>
    <col min="9995" max="9995" width="11.140625" style="36" customWidth="1"/>
    <col min="9996" max="9996" width="1.85546875" style="36" customWidth="1"/>
    <col min="9997" max="9997" width="11" style="36" customWidth="1"/>
    <col min="9998" max="9998" width="0.85546875" style="36" customWidth="1"/>
    <col min="9999" max="9999" width="1.85546875" style="36" customWidth="1"/>
    <col min="10000" max="10000" width="11.85546875" style="36" bestFit="1" customWidth="1"/>
    <col min="10001" max="10001" width="15.140625" style="36" bestFit="1" customWidth="1"/>
    <col min="10002" max="10002" width="5" style="36" customWidth="1"/>
    <col min="10003" max="10003" width="10.28515625" style="36" bestFit="1" customWidth="1"/>
    <col min="10004" max="10004" width="5" style="36" customWidth="1"/>
    <col min="10005" max="10005" width="10.28515625" style="36" bestFit="1" customWidth="1"/>
    <col min="10006" max="10008" width="9" style="36"/>
    <col min="10009" max="10009" width="10.28515625" style="36" bestFit="1" customWidth="1"/>
    <col min="10010" max="10238" width="9" style="36"/>
    <col min="10239" max="10239" width="3.7109375" style="36" customWidth="1"/>
    <col min="10240" max="10240" width="4.85546875" style="36" customWidth="1"/>
    <col min="10241" max="10241" width="5.28515625" style="36" customWidth="1"/>
    <col min="10242" max="10242" width="31.140625" style="36" customWidth="1"/>
    <col min="10243" max="10243" width="7.7109375" style="36" customWidth="1"/>
    <col min="10244" max="10244" width="2.28515625" style="36" customWidth="1"/>
    <col min="10245" max="10245" width="11.7109375" style="36" customWidth="1"/>
    <col min="10246" max="10246" width="2.42578125" style="36" customWidth="1"/>
    <col min="10247" max="10247" width="11.7109375" style="36" customWidth="1"/>
    <col min="10248" max="10248" width="2.28515625" style="36" customWidth="1"/>
    <col min="10249" max="10249" width="10.85546875" style="36" customWidth="1"/>
    <col min="10250" max="10250" width="2.28515625" style="36" customWidth="1"/>
    <col min="10251" max="10251" width="11.140625" style="36" customWidth="1"/>
    <col min="10252" max="10252" width="1.85546875" style="36" customWidth="1"/>
    <col min="10253" max="10253" width="11" style="36" customWidth="1"/>
    <col min="10254" max="10254" width="0.85546875" style="36" customWidth="1"/>
    <col min="10255" max="10255" width="1.85546875" style="36" customWidth="1"/>
    <col min="10256" max="10256" width="11.85546875" style="36" bestFit="1" customWidth="1"/>
    <col min="10257" max="10257" width="15.140625" style="36" bestFit="1" customWidth="1"/>
    <col min="10258" max="10258" width="5" style="36" customWidth="1"/>
    <col min="10259" max="10259" width="10.28515625" style="36" bestFit="1" customWidth="1"/>
    <col min="10260" max="10260" width="5" style="36" customWidth="1"/>
    <col min="10261" max="10261" width="10.28515625" style="36" bestFit="1" customWidth="1"/>
    <col min="10262" max="10264" width="9" style="36"/>
    <col min="10265" max="10265" width="10.28515625" style="36" bestFit="1" customWidth="1"/>
    <col min="10266" max="10494" width="9" style="36"/>
    <col min="10495" max="10495" width="3.7109375" style="36" customWidth="1"/>
    <col min="10496" max="10496" width="4.85546875" style="36" customWidth="1"/>
    <col min="10497" max="10497" width="5.28515625" style="36" customWidth="1"/>
    <col min="10498" max="10498" width="31.140625" style="36" customWidth="1"/>
    <col min="10499" max="10499" width="7.7109375" style="36" customWidth="1"/>
    <col min="10500" max="10500" width="2.28515625" style="36" customWidth="1"/>
    <col min="10501" max="10501" width="11.7109375" style="36" customWidth="1"/>
    <col min="10502" max="10502" width="2.42578125" style="36" customWidth="1"/>
    <col min="10503" max="10503" width="11.7109375" style="36" customWidth="1"/>
    <col min="10504" max="10504" width="2.28515625" style="36" customWidth="1"/>
    <col min="10505" max="10505" width="10.85546875" style="36" customWidth="1"/>
    <col min="10506" max="10506" width="2.28515625" style="36" customWidth="1"/>
    <col min="10507" max="10507" width="11.140625" style="36" customWidth="1"/>
    <col min="10508" max="10508" width="1.85546875" style="36" customWidth="1"/>
    <col min="10509" max="10509" width="11" style="36" customWidth="1"/>
    <col min="10510" max="10510" width="0.85546875" style="36" customWidth="1"/>
    <col min="10511" max="10511" width="1.85546875" style="36" customWidth="1"/>
    <col min="10512" max="10512" width="11.85546875" style="36" bestFit="1" customWidth="1"/>
    <col min="10513" max="10513" width="15.140625" style="36" bestFit="1" customWidth="1"/>
    <col min="10514" max="10514" width="5" style="36" customWidth="1"/>
    <col min="10515" max="10515" width="10.28515625" style="36" bestFit="1" customWidth="1"/>
    <col min="10516" max="10516" width="5" style="36" customWidth="1"/>
    <col min="10517" max="10517" width="10.28515625" style="36" bestFit="1" customWidth="1"/>
    <col min="10518" max="10520" width="9" style="36"/>
    <col min="10521" max="10521" width="10.28515625" style="36" bestFit="1" customWidth="1"/>
    <col min="10522" max="10750" width="9" style="36"/>
    <col min="10751" max="10751" width="3.7109375" style="36" customWidth="1"/>
    <col min="10752" max="10752" width="4.85546875" style="36" customWidth="1"/>
    <col min="10753" max="10753" width="5.28515625" style="36" customWidth="1"/>
    <col min="10754" max="10754" width="31.140625" style="36" customWidth="1"/>
    <col min="10755" max="10755" width="7.7109375" style="36" customWidth="1"/>
    <col min="10756" max="10756" width="2.28515625" style="36" customWidth="1"/>
    <col min="10757" max="10757" width="11.7109375" style="36" customWidth="1"/>
    <col min="10758" max="10758" width="2.42578125" style="36" customWidth="1"/>
    <col min="10759" max="10759" width="11.7109375" style="36" customWidth="1"/>
    <col min="10760" max="10760" width="2.28515625" style="36" customWidth="1"/>
    <col min="10761" max="10761" width="10.85546875" style="36" customWidth="1"/>
    <col min="10762" max="10762" width="2.28515625" style="36" customWidth="1"/>
    <col min="10763" max="10763" width="11.140625" style="36" customWidth="1"/>
    <col min="10764" max="10764" width="1.85546875" style="36" customWidth="1"/>
    <col min="10765" max="10765" width="11" style="36" customWidth="1"/>
    <col min="10766" max="10766" width="0.85546875" style="36" customWidth="1"/>
    <col min="10767" max="10767" width="1.85546875" style="36" customWidth="1"/>
    <col min="10768" max="10768" width="11.85546875" style="36" bestFit="1" customWidth="1"/>
    <col min="10769" max="10769" width="15.140625" style="36" bestFit="1" customWidth="1"/>
    <col min="10770" max="10770" width="5" style="36" customWidth="1"/>
    <col min="10771" max="10771" width="10.28515625" style="36" bestFit="1" customWidth="1"/>
    <col min="10772" max="10772" width="5" style="36" customWidth="1"/>
    <col min="10773" max="10773" width="10.28515625" style="36" bestFit="1" customWidth="1"/>
    <col min="10774" max="10776" width="9" style="36"/>
    <col min="10777" max="10777" width="10.28515625" style="36" bestFit="1" customWidth="1"/>
    <col min="10778" max="11006" width="9" style="36"/>
    <col min="11007" max="11007" width="3.7109375" style="36" customWidth="1"/>
    <col min="11008" max="11008" width="4.85546875" style="36" customWidth="1"/>
    <col min="11009" max="11009" width="5.28515625" style="36" customWidth="1"/>
    <col min="11010" max="11010" width="31.140625" style="36" customWidth="1"/>
    <col min="11011" max="11011" width="7.7109375" style="36" customWidth="1"/>
    <col min="11012" max="11012" width="2.28515625" style="36" customWidth="1"/>
    <col min="11013" max="11013" width="11.7109375" style="36" customWidth="1"/>
    <col min="11014" max="11014" width="2.42578125" style="36" customWidth="1"/>
    <col min="11015" max="11015" width="11.7109375" style="36" customWidth="1"/>
    <col min="11016" max="11016" width="2.28515625" style="36" customWidth="1"/>
    <col min="11017" max="11017" width="10.85546875" style="36" customWidth="1"/>
    <col min="11018" max="11018" width="2.28515625" style="36" customWidth="1"/>
    <col min="11019" max="11019" width="11.140625" style="36" customWidth="1"/>
    <col min="11020" max="11020" width="1.85546875" style="36" customWidth="1"/>
    <col min="11021" max="11021" width="11" style="36" customWidth="1"/>
    <col min="11022" max="11022" width="0.85546875" style="36" customWidth="1"/>
    <col min="11023" max="11023" width="1.85546875" style="36" customWidth="1"/>
    <col min="11024" max="11024" width="11.85546875" style="36" bestFit="1" customWidth="1"/>
    <col min="11025" max="11025" width="15.140625" style="36" bestFit="1" customWidth="1"/>
    <col min="11026" max="11026" width="5" style="36" customWidth="1"/>
    <col min="11027" max="11027" width="10.28515625" style="36" bestFit="1" customWidth="1"/>
    <col min="11028" max="11028" width="5" style="36" customWidth="1"/>
    <col min="11029" max="11029" width="10.28515625" style="36" bestFit="1" customWidth="1"/>
    <col min="11030" max="11032" width="9" style="36"/>
    <col min="11033" max="11033" width="10.28515625" style="36" bestFit="1" customWidth="1"/>
    <col min="11034" max="11262" width="9" style="36"/>
    <col min="11263" max="11263" width="3.7109375" style="36" customWidth="1"/>
    <col min="11264" max="11264" width="4.85546875" style="36" customWidth="1"/>
    <col min="11265" max="11265" width="5.28515625" style="36" customWidth="1"/>
    <col min="11266" max="11266" width="31.140625" style="36" customWidth="1"/>
    <col min="11267" max="11267" width="7.7109375" style="36" customWidth="1"/>
    <col min="11268" max="11268" width="2.28515625" style="36" customWidth="1"/>
    <col min="11269" max="11269" width="11.7109375" style="36" customWidth="1"/>
    <col min="11270" max="11270" width="2.42578125" style="36" customWidth="1"/>
    <col min="11271" max="11271" width="11.7109375" style="36" customWidth="1"/>
    <col min="11272" max="11272" width="2.28515625" style="36" customWidth="1"/>
    <col min="11273" max="11273" width="10.85546875" style="36" customWidth="1"/>
    <col min="11274" max="11274" width="2.28515625" style="36" customWidth="1"/>
    <col min="11275" max="11275" width="11.140625" style="36" customWidth="1"/>
    <col min="11276" max="11276" width="1.85546875" style="36" customWidth="1"/>
    <col min="11277" max="11277" width="11" style="36" customWidth="1"/>
    <col min="11278" max="11278" width="0.85546875" style="36" customWidth="1"/>
    <col min="11279" max="11279" width="1.85546875" style="36" customWidth="1"/>
    <col min="11280" max="11280" width="11.85546875" style="36" bestFit="1" customWidth="1"/>
    <col min="11281" max="11281" width="15.140625" style="36" bestFit="1" customWidth="1"/>
    <col min="11282" max="11282" width="5" style="36" customWidth="1"/>
    <col min="11283" max="11283" width="10.28515625" style="36" bestFit="1" customWidth="1"/>
    <col min="11284" max="11284" width="5" style="36" customWidth="1"/>
    <col min="11285" max="11285" width="10.28515625" style="36" bestFit="1" customWidth="1"/>
    <col min="11286" max="11288" width="9" style="36"/>
    <col min="11289" max="11289" width="10.28515625" style="36" bestFit="1" customWidth="1"/>
    <col min="11290" max="11518" width="9" style="36"/>
    <col min="11519" max="11519" width="3.7109375" style="36" customWidth="1"/>
    <col min="11520" max="11520" width="4.85546875" style="36" customWidth="1"/>
    <col min="11521" max="11521" width="5.28515625" style="36" customWidth="1"/>
    <col min="11522" max="11522" width="31.140625" style="36" customWidth="1"/>
    <col min="11523" max="11523" width="7.7109375" style="36" customWidth="1"/>
    <col min="11524" max="11524" width="2.28515625" style="36" customWidth="1"/>
    <col min="11525" max="11525" width="11.7109375" style="36" customWidth="1"/>
    <col min="11526" max="11526" width="2.42578125" style="36" customWidth="1"/>
    <col min="11527" max="11527" width="11.7109375" style="36" customWidth="1"/>
    <col min="11528" max="11528" width="2.28515625" style="36" customWidth="1"/>
    <col min="11529" max="11529" width="10.85546875" style="36" customWidth="1"/>
    <col min="11530" max="11530" width="2.28515625" style="36" customWidth="1"/>
    <col min="11531" max="11531" width="11.140625" style="36" customWidth="1"/>
    <col min="11532" max="11532" width="1.85546875" style="36" customWidth="1"/>
    <col min="11533" max="11533" width="11" style="36" customWidth="1"/>
    <col min="11534" max="11534" width="0.85546875" style="36" customWidth="1"/>
    <col min="11535" max="11535" width="1.85546875" style="36" customWidth="1"/>
    <col min="11536" max="11536" width="11.85546875" style="36" bestFit="1" customWidth="1"/>
    <col min="11537" max="11537" width="15.140625" style="36" bestFit="1" customWidth="1"/>
    <col min="11538" max="11538" width="5" style="36" customWidth="1"/>
    <col min="11539" max="11539" width="10.28515625" style="36" bestFit="1" customWidth="1"/>
    <col min="11540" max="11540" width="5" style="36" customWidth="1"/>
    <col min="11541" max="11541" width="10.28515625" style="36" bestFit="1" customWidth="1"/>
    <col min="11542" max="11544" width="9" style="36"/>
    <col min="11545" max="11545" width="10.28515625" style="36" bestFit="1" customWidth="1"/>
    <col min="11546" max="11774" width="9" style="36"/>
    <col min="11775" max="11775" width="3.7109375" style="36" customWidth="1"/>
    <col min="11776" max="11776" width="4.85546875" style="36" customWidth="1"/>
    <col min="11777" max="11777" width="5.28515625" style="36" customWidth="1"/>
    <col min="11778" max="11778" width="31.140625" style="36" customWidth="1"/>
    <col min="11779" max="11779" width="7.7109375" style="36" customWidth="1"/>
    <col min="11780" max="11780" width="2.28515625" style="36" customWidth="1"/>
    <col min="11781" max="11781" width="11.7109375" style="36" customWidth="1"/>
    <col min="11782" max="11782" width="2.42578125" style="36" customWidth="1"/>
    <col min="11783" max="11783" width="11.7109375" style="36" customWidth="1"/>
    <col min="11784" max="11784" width="2.28515625" style="36" customWidth="1"/>
    <col min="11785" max="11785" width="10.85546875" style="36" customWidth="1"/>
    <col min="11786" max="11786" width="2.28515625" style="36" customWidth="1"/>
    <col min="11787" max="11787" width="11.140625" style="36" customWidth="1"/>
    <col min="11788" max="11788" width="1.85546875" style="36" customWidth="1"/>
    <col min="11789" max="11789" width="11" style="36" customWidth="1"/>
    <col min="11790" max="11790" width="0.85546875" style="36" customWidth="1"/>
    <col min="11791" max="11791" width="1.85546875" style="36" customWidth="1"/>
    <col min="11792" max="11792" width="11.85546875" style="36" bestFit="1" customWidth="1"/>
    <col min="11793" max="11793" width="15.140625" style="36" bestFit="1" customWidth="1"/>
    <col min="11794" max="11794" width="5" style="36" customWidth="1"/>
    <col min="11795" max="11795" width="10.28515625" style="36" bestFit="1" customWidth="1"/>
    <col min="11796" max="11796" width="5" style="36" customWidth="1"/>
    <col min="11797" max="11797" width="10.28515625" style="36" bestFit="1" customWidth="1"/>
    <col min="11798" max="11800" width="9" style="36"/>
    <col min="11801" max="11801" width="10.28515625" style="36" bestFit="1" customWidth="1"/>
    <col min="11802" max="12030" width="9" style="36"/>
    <col min="12031" max="12031" width="3.7109375" style="36" customWidth="1"/>
    <col min="12032" max="12032" width="4.85546875" style="36" customWidth="1"/>
    <col min="12033" max="12033" width="5.28515625" style="36" customWidth="1"/>
    <col min="12034" max="12034" width="31.140625" style="36" customWidth="1"/>
    <col min="12035" max="12035" width="7.7109375" style="36" customWidth="1"/>
    <col min="12036" max="12036" width="2.28515625" style="36" customWidth="1"/>
    <col min="12037" max="12037" width="11.7109375" style="36" customWidth="1"/>
    <col min="12038" max="12038" width="2.42578125" style="36" customWidth="1"/>
    <col min="12039" max="12039" width="11.7109375" style="36" customWidth="1"/>
    <col min="12040" max="12040" width="2.28515625" style="36" customWidth="1"/>
    <col min="12041" max="12041" width="10.85546875" style="36" customWidth="1"/>
    <col min="12042" max="12042" width="2.28515625" style="36" customWidth="1"/>
    <col min="12043" max="12043" width="11.140625" style="36" customWidth="1"/>
    <col min="12044" max="12044" width="1.85546875" style="36" customWidth="1"/>
    <col min="12045" max="12045" width="11" style="36" customWidth="1"/>
    <col min="12046" max="12046" width="0.85546875" style="36" customWidth="1"/>
    <col min="12047" max="12047" width="1.85546875" style="36" customWidth="1"/>
    <col min="12048" max="12048" width="11.85546875" style="36" bestFit="1" customWidth="1"/>
    <col min="12049" max="12049" width="15.140625" style="36" bestFit="1" customWidth="1"/>
    <col min="12050" max="12050" width="5" style="36" customWidth="1"/>
    <col min="12051" max="12051" width="10.28515625" style="36" bestFit="1" customWidth="1"/>
    <col min="12052" max="12052" width="5" style="36" customWidth="1"/>
    <col min="12053" max="12053" width="10.28515625" style="36" bestFit="1" customWidth="1"/>
    <col min="12054" max="12056" width="9" style="36"/>
    <col min="12057" max="12057" width="10.28515625" style="36" bestFit="1" customWidth="1"/>
    <col min="12058" max="12286" width="9" style="36"/>
    <col min="12287" max="12287" width="3.7109375" style="36" customWidth="1"/>
    <col min="12288" max="12288" width="4.85546875" style="36" customWidth="1"/>
    <col min="12289" max="12289" width="5.28515625" style="36" customWidth="1"/>
    <col min="12290" max="12290" width="31.140625" style="36" customWidth="1"/>
    <col min="12291" max="12291" width="7.7109375" style="36" customWidth="1"/>
    <col min="12292" max="12292" width="2.28515625" style="36" customWidth="1"/>
    <col min="12293" max="12293" width="11.7109375" style="36" customWidth="1"/>
    <col min="12294" max="12294" width="2.42578125" style="36" customWidth="1"/>
    <col min="12295" max="12295" width="11.7109375" style="36" customWidth="1"/>
    <col min="12296" max="12296" width="2.28515625" style="36" customWidth="1"/>
    <col min="12297" max="12297" width="10.85546875" style="36" customWidth="1"/>
    <col min="12298" max="12298" width="2.28515625" style="36" customWidth="1"/>
    <col min="12299" max="12299" width="11.140625" style="36" customWidth="1"/>
    <col min="12300" max="12300" width="1.85546875" style="36" customWidth="1"/>
    <col min="12301" max="12301" width="11" style="36" customWidth="1"/>
    <col min="12302" max="12302" width="0.85546875" style="36" customWidth="1"/>
    <col min="12303" max="12303" width="1.85546875" style="36" customWidth="1"/>
    <col min="12304" max="12304" width="11.85546875" style="36" bestFit="1" customWidth="1"/>
    <col min="12305" max="12305" width="15.140625" style="36" bestFit="1" customWidth="1"/>
    <col min="12306" max="12306" width="5" style="36" customWidth="1"/>
    <col min="12307" max="12307" width="10.28515625" style="36" bestFit="1" customWidth="1"/>
    <col min="12308" max="12308" width="5" style="36" customWidth="1"/>
    <col min="12309" max="12309" width="10.28515625" style="36" bestFit="1" customWidth="1"/>
    <col min="12310" max="12312" width="9" style="36"/>
    <col min="12313" max="12313" width="10.28515625" style="36" bestFit="1" customWidth="1"/>
    <col min="12314" max="12542" width="9" style="36"/>
    <col min="12543" max="12543" width="3.7109375" style="36" customWidth="1"/>
    <col min="12544" max="12544" width="4.85546875" style="36" customWidth="1"/>
    <col min="12545" max="12545" width="5.28515625" style="36" customWidth="1"/>
    <col min="12546" max="12546" width="31.140625" style="36" customWidth="1"/>
    <col min="12547" max="12547" width="7.7109375" style="36" customWidth="1"/>
    <col min="12548" max="12548" width="2.28515625" style="36" customWidth="1"/>
    <col min="12549" max="12549" width="11.7109375" style="36" customWidth="1"/>
    <col min="12550" max="12550" width="2.42578125" style="36" customWidth="1"/>
    <col min="12551" max="12551" width="11.7109375" style="36" customWidth="1"/>
    <col min="12552" max="12552" width="2.28515625" style="36" customWidth="1"/>
    <col min="12553" max="12553" width="10.85546875" style="36" customWidth="1"/>
    <col min="12554" max="12554" width="2.28515625" style="36" customWidth="1"/>
    <col min="12555" max="12555" width="11.140625" style="36" customWidth="1"/>
    <col min="12556" max="12556" width="1.85546875" style="36" customWidth="1"/>
    <col min="12557" max="12557" width="11" style="36" customWidth="1"/>
    <col min="12558" max="12558" width="0.85546875" style="36" customWidth="1"/>
    <col min="12559" max="12559" width="1.85546875" style="36" customWidth="1"/>
    <col min="12560" max="12560" width="11.85546875" style="36" bestFit="1" customWidth="1"/>
    <col min="12561" max="12561" width="15.140625" style="36" bestFit="1" customWidth="1"/>
    <col min="12562" max="12562" width="5" style="36" customWidth="1"/>
    <col min="12563" max="12563" width="10.28515625" style="36" bestFit="1" customWidth="1"/>
    <col min="12564" max="12564" width="5" style="36" customWidth="1"/>
    <col min="12565" max="12565" width="10.28515625" style="36" bestFit="1" customWidth="1"/>
    <col min="12566" max="12568" width="9" style="36"/>
    <col min="12569" max="12569" width="10.28515625" style="36" bestFit="1" customWidth="1"/>
    <col min="12570" max="12798" width="9" style="36"/>
    <col min="12799" max="12799" width="3.7109375" style="36" customWidth="1"/>
    <col min="12800" max="12800" width="4.85546875" style="36" customWidth="1"/>
    <col min="12801" max="12801" width="5.28515625" style="36" customWidth="1"/>
    <col min="12802" max="12802" width="31.140625" style="36" customWidth="1"/>
    <col min="12803" max="12803" width="7.7109375" style="36" customWidth="1"/>
    <col min="12804" max="12804" width="2.28515625" style="36" customWidth="1"/>
    <col min="12805" max="12805" width="11.7109375" style="36" customWidth="1"/>
    <col min="12806" max="12806" width="2.42578125" style="36" customWidth="1"/>
    <col min="12807" max="12807" width="11.7109375" style="36" customWidth="1"/>
    <col min="12808" max="12808" width="2.28515625" style="36" customWidth="1"/>
    <col min="12809" max="12809" width="10.85546875" style="36" customWidth="1"/>
    <col min="12810" max="12810" width="2.28515625" style="36" customWidth="1"/>
    <col min="12811" max="12811" width="11.140625" style="36" customWidth="1"/>
    <col min="12812" max="12812" width="1.85546875" style="36" customWidth="1"/>
    <col min="12813" max="12813" width="11" style="36" customWidth="1"/>
    <col min="12814" max="12814" width="0.85546875" style="36" customWidth="1"/>
    <col min="12815" max="12815" width="1.85546875" style="36" customWidth="1"/>
    <col min="12816" max="12816" width="11.85546875" style="36" bestFit="1" customWidth="1"/>
    <col min="12817" max="12817" width="15.140625" style="36" bestFit="1" customWidth="1"/>
    <col min="12818" max="12818" width="5" style="36" customWidth="1"/>
    <col min="12819" max="12819" width="10.28515625" style="36" bestFit="1" customWidth="1"/>
    <col min="12820" max="12820" width="5" style="36" customWidth="1"/>
    <col min="12821" max="12821" width="10.28515625" style="36" bestFit="1" customWidth="1"/>
    <col min="12822" max="12824" width="9" style="36"/>
    <col min="12825" max="12825" width="10.28515625" style="36" bestFit="1" customWidth="1"/>
    <col min="12826" max="13054" width="9" style="36"/>
    <col min="13055" max="13055" width="3.7109375" style="36" customWidth="1"/>
    <col min="13056" max="13056" width="4.85546875" style="36" customWidth="1"/>
    <col min="13057" max="13057" width="5.28515625" style="36" customWidth="1"/>
    <col min="13058" max="13058" width="31.140625" style="36" customWidth="1"/>
    <col min="13059" max="13059" width="7.7109375" style="36" customWidth="1"/>
    <col min="13060" max="13060" width="2.28515625" style="36" customWidth="1"/>
    <col min="13061" max="13061" width="11.7109375" style="36" customWidth="1"/>
    <col min="13062" max="13062" width="2.42578125" style="36" customWidth="1"/>
    <col min="13063" max="13063" width="11.7109375" style="36" customWidth="1"/>
    <col min="13064" max="13064" width="2.28515625" style="36" customWidth="1"/>
    <col min="13065" max="13065" width="10.85546875" style="36" customWidth="1"/>
    <col min="13066" max="13066" width="2.28515625" style="36" customWidth="1"/>
    <col min="13067" max="13067" width="11.140625" style="36" customWidth="1"/>
    <col min="13068" max="13068" width="1.85546875" style="36" customWidth="1"/>
    <col min="13069" max="13069" width="11" style="36" customWidth="1"/>
    <col min="13070" max="13070" width="0.85546875" style="36" customWidth="1"/>
    <col min="13071" max="13071" width="1.85546875" style="36" customWidth="1"/>
    <col min="13072" max="13072" width="11.85546875" style="36" bestFit="1" customWidth="1"/>
    <col min="13073" max="13073" width="15.140625" style="36" bestFit="1" customWidth="1"/>
    <col min="13074" max="13074" width="5" style="36" customWidth="1"/>
    <col min="13075" max="13075" width="10.28515625" style="36" bestFit="1" customWidth="1"/>
    <col min="13076" max="13076" width="5" style="36" customWidth="1"/>
    <col min="13077" max="13077" width="10.28515625" style="36" bestFit="1" customWidth="1"/>
    <col min="13078" max="13080" width="9" style="36"/>
    <col min="13081" max="13081" width="10.28515625" style="36" bestFit="1" customWidth="1"/>
    <col min="13082" max="13310" width="9" style="36"/>
    <col min="13311" max="13311" width="3.7109375" style="36" customWidth="1"/>
    <col min="13312" max="13312" width="4.85546875" style="36" customWidth="1"/>
    <col min="13313" max="13313" width="5.28515625" style="36" customWidth="1"/>
    <col min="13314" max="13314" width="31.140625" style="36" customWidth="1"/>
    <col min="13315" max="13315" width="7.7109375" style="36" customWidth="1"/>
    <col min="13316" max="13316" width="2.28515625" style="36" customWidth="1"/>
    <col min="13317" max="13317" width="11.7109375" style="36" customWidth="1"/>
    <col min="13318" max="13318" width="2.42578125" style="36" customWidth="1"/>
    <col min="13319" max="13319" width="11.7109375" style="36" customWidth="1"/>
    <col min="13320" max="13320" width="2.28515625" style="36" customWidth="1"/>
    <col min="13321" max="13321" width="10.85546875" style="36" customWidth="1"/>
    <col min="13322" max="13322" width="2.28515625" style="36" customWidth="1"/>
    <col min="13323" max="13323" width="11.140625" style="36" customWidth="1"/>
    <col min="13324" max="13324" width="1.85546875" style="36" customWidth="1"/>
    <col min="13325" max="13325" width="11" style="36" customWidth="1"/>
    <col min="13326" max="13326" width="0.85546875" style="36" customWidth="1"/>
    <col min="13327" max="13327" width="1.85546875" style="36" customWidth="1"/>
    <col min="13328" max="13328" width="11.85546875" style="36" bestFit="1" customWidth="1"/>
    <col min="13329" max="13329" width="15.140625" style="36" bestFit="1" customWidth="1"/>
    <col min="13330" max="13330" width="5" style="36" customWidth="1"/>
    <col min="13331" max="13331" width="10.28515625" style="36" bestFit="1" customWidth="1"/>
    <col min="13332" max="13332" width="5" style="36" customWidth="1"/>
    <col min="13333" max="13333" width="10.28515625" style="36" bestFit="1" customWidth="1"/>
    <col min="13334" max="13336" width="9" style="36"/>
    <col min="13337" max="13337" width="10.28515625" style="36" bestFit="1" customWidth="1"/>
    <col min="13338" max="13566" width="9" style="36"/>
    <col min="13567" max="13567" width="3.7109375" style="36" customWidth="1"/>
    <col min="13568" max="13568" width="4.85546875" style="36" customWidth="1"/>
    <col min="13569" max="13569" width="5.28515625" style="36" customWidth="1"/>
    <col min="13570" max="13570" width="31.140625" style="36" customWidth="1"/>
    <col min="13571" max="13571" width="7.7109375" style="36" customWidth="1"/>
    <col min="13572" max="13572" width="2.28515625" style="36" customWidth="1"/>
    <col min="13573" max="13573" width="11.7109375" style="36" customWidth="1"/>
    <col min="13574" max="13574" width="2.42578125" style="36" customWidth="1"/>
    <col min="13575" max="13575" width="11.7109375" style="36" customWidth="1"/>
    <col min="13576" max="13576" width="2.28515625" style="36" customWidth="1"/>
    <col min="13577" max="13577" width="10.85546875" style="36" customWidth="1"/>
    <col min="13578" max="13578" width="2.28515625" style="36" customWidth="1"/>
    <col min="13579" max="13579" width="11.140625" style="36" customWidth="1"/>
    <col min="13580" max="13580" width="1.85546875" style="36" customWidth="1"/>
    <col min="13581" max="13581" width="11" style="36" customWidth="1"/>
    <col min="13582" max="13582" width="0.85546875" style="36" customWidth="1"/>
    <col min="13583" max="13583" width="1.85546875" style="36" customWidth="1"/>
    <col min="13584" max="13584" width="11.85546875" style="36" bestFit="1" customWidth="1"/>
    <col min="13585" max="13585" width="15.140625" style="36" bestFit="1" customWidth="1"/>
    <col min="13586" max="13586" width="5" style="36" customWidth="1"/>
    <col min="13587" max="13587" width="10.28515625" style="36" bestFit="1" customWidth="1"/>
    <col min="13588" max="13588" width="5" style="36" customWidth="1"/>
    <col min="13589" max="13589" width="10.28515625" style="36" bestFit="1" customWidth="1"/>
    <col min="13590" max="13592" width="9" style="36"/>
    <col min="13593" max="13593" width="10.28515625" style="36" bestFit="1" customWidth="1"/>
    <col min="13594" max="13822" width="9" style="36"/>
    <col min="13823" max="13823" width="3.7109375" style="36" customWidth="1"/>
    <col min="13824" max="13824" width="4.85546875" style="36" customWidth="1"/>
    <col min="13825" max="13825" width="5.28515625" style="36" customWidth="1"/>
    <col min="13826" max="13826" width="31.140625" style="36" customWidth="1"/>
    <col min="13827" max="13827" width="7.7109375" style="36" customWidth="1"/>
    <col min="13828" max="13828" width="2.28515625" style="36" customWidth="1"/>
    <col min="13829" max="13829" width="11.7109375" style="36" customWidth="1"/>
    <col min="13830" max="13830" width="2.42578125" style="36" customWidth="1"/>
    <col min="13831" max="13831" width="11.7109375" style="36" customWidth="1"/>
    <col min="13832" max="13832" width="2.28515625" style="36" customWidth="1"/>
    <col min="13833" max="13833" width="10.85546875" style="36" customWidth="1"/>
    <col min="13834" max="13834" width="2.28515625" style="36" customWidth="1"/>
    <col min="13835" max="13835" width="11.140625" style="36" customWidth="1"/>
    <col min="13836" max="13836" width="1.85546875" style="36" customWidth="1"/>
    <col min="13837" max="13837" width="11" style="36" customWidth="1"/>
    <col min="13838" max="13838" width="0.85546875" style="36" customWidth="1"/>
    <col min="13839" max="13839" width="1.85546875" style="36" customWidth="1"/>
    <col min="13840" max="13840" width="11.85546875" style="36" bestFit="1" customWidth="1"/>
    <col min="13841" max="13841" width="15.140625" style="36" bestFit="1" customWidth="1"/>
    <col min="13842" max="13842" width="5" style="36" customWidth="1"/>
    <col min="13843" max="13843" width="10.28515625" style="36" bestFit="1" customWidth="1"/>
    <col min="13844" max="13844" width="5" style="36" customWidth="1"/>
    <col min="13845" max="13845" width="10.28515625" style="36" bestFit="1" customWidth="1"/>
    <col min="13846" max="13848" width="9" style="36"/>
    <col min="13849" max="13849" width="10.28515625" style="36" bestFit="1" customWidth="1"/>
    <col min="13850" max="14078" width="9" style="36"/>
    <col min="14079" max="14079" width="3.7109375" style="36" customWidth="1"/>
    <col min="14080" max="14080" width="4.85546875" style="36" customWidth="1"/>
    <col min="14081" max="14081" width="5.28515625" style="36" customWidth="1"/>
    <col min="14082" max="14082" width="31.140625" style="36" customWidth="1"/>
    <col min="14083" max="14083" width="7.7109375" style="36" customWidth="1"/>
    <col min="14084" max="14084" width="2.28515625" style="36" customWidth="1"/>
    <col min="14085" max="14085" width="11.7109375" style="36" customWidth="1"/>
    <col min="14086" max="14086" width="2.42578125" style="36" customWidth="1"/>
    <col min="14087" max="14087" width="11.7109375" style="36" customWidth="1"/>
    <col min="14088" max="14088" width="2.28515625" style="36" customWidth="1"/>
    <col min="14089" max="14089" width="10.85546875" style="36" customWidth="1"/>
    <col min="14090" max="14090" width="2.28515625" style="36" customWidth="1"/>
    <col min="14091" max="14091" width="11.140625" style="36" customWidth="1"/>
    <col min="14092" max="14092" width="1.85546875" style="36" customWidth="1"/>
    <col min="14093" max="14093" width="11" style="36" customWidth="1"/>
    <col min="14094" max="14094" width="0.85546875" style="36" customWidth="1"/>
    <col min="14095" max="14095" width="1.85546875" style="36" customWidth="1"/>
    <col min="14096" max="14096" width="11.85546875" style="36" bestFit="1" customWidth="1"/>
    <col min="14097" max="14097" width="15.140625" style="36" bestFit="1" customWidth="1"/>
    <col min="14098" max="14098" width="5" style="36" customWidth="1"/>
    <col min="14099" max="14099" width="10.28515625" style="36" bestFit="1" customWidth="1"/>
    <col min="14100" max="14100" width="5" style="36" customWidth="1"/>
    <col min="14101" max="14101" width="10.28515625" style="36" bestFit="1" customWidth="1"/>
    <col min="14102" max="14104" width="9" style="36"/>
    <col min="14105" max="14105" width="10.28515625" style="36" bestFit="1" customWidth="1"/>
    <col min="14106" max="14334" width="9" style="36"/>
    <col min="14335" max="14335" width="3.7109375" style="36" customWidth="1"/>
    <col min="14336" max="14336" width="4.85546875" style="36" customWidth="1"/>
    <col min="14337" max="14337" width="5.28515625" style="36" customWidth="1"/>
    <col min="14338" max="14338" width="31.140625" style="36" customWidth="1"/>
    <col min="14339" max="14339" width="7.7109375" style="36" customWidth="1"/>
    <col min="14340" max="14340" width="2.28515625" style="36" customWidth="1"/>
    <col min="14341" max="14341" width="11.7109375" style="36" customWidth="1"/>
    <col min="14342" max="14342" width="2.42578125" style="36" customWidth="1"/>
    <col min="14343" max="14343" width="11.7109375" style="36" customWidth="1"/>
    <col min="14344" max="14344" width="2.28515625" style="36" customWidth="1"/>
    <col min="14345" max="14345" width="10.85546875" style="36" customWidth="1"/>
    <col min="14346" max="14346" width="2.28515625" style="36" customWidth="1"/>
    <col min="14347" max="14347" width="11.140625" style="36" customWidth="1"/>
    <col min="14348" max="14348" width="1.85546875" style="36" customWidth="1"/>
    <col min="14349" max="14349" width="11" style="36" customWidth="1"/>
    <col min="14350" max="14350" width="0.85546875" style="36" customWidth="1"/>
    <col min="14351" max="14351" width="1.85546875" style="36" customWidth="1"/>
    <col min="14352" max="14352" width="11.85546875" style="36" bestFit="1" customWidth="1"/>
    <col min="14353" max="14353" width="15.140625" style="36" bestFit="1" customWidth="1"/>
    <col min="14354" max="14354" width="5" style="36" customWidth="1"/>
    <col min="14355" max="14355" width="10.28515625" style="36" bestFit="1" customWidth="1"/>
    <col min="14356" max="14356" width="5" style="36" customWidth="1"/>
    <col min="14357" max="14357" width="10.28515625" style="36" bestFit="1" customWidth="1"/>
    <col min="14358" max="14360" width="9" style="36"/>
    <col min="14361" max="14361" width="10.28515625" style="36" bestFit="1" customWidth="1"/>
    <col min="14362" max="14590" width="9" style="36"/>
    <col min="14591" max="14591" width="3.7109375" style="36" customWidth="1"/>
    <col min="14592" max="14592" width="4.85546875" style="36" customWidth="1"/>
    <col min="14593" max="14593" width="5.28515625" style="36" customWidth="1"/>
    <col min="14594" max="14594" width="31.140625" style="36" customWidth="1"/>
    <col min="14595" max="14595" width="7.7109375" style="36" customWidth="1"/>
    <col min="14596" max="14596" width="2.28515625" style="36" customWidth="1"/>
    <col min="14597" max="14597" width="11.7109375" style="36" customWidth="1"/>
    <col min="14598" max="14598" width="2.42578125" style="36" customWidth="1"/>
    <col min="14599" max="14599" width="11.7109375" style="36" customWidth="1"/>
    <col min="14600" max="14600" width="2.28515625" style="36" customWidth="1"/>
    <col min="14601" max="14601" width="10.85546875" style="36" customWidth="1"/>
    <col min="14602" max="14602" width="2.28515625" style="36" customWidth="1"/>
    <col min="14603" max="14603" width="11.140625" style="36" customWidth="1"/>
    <col min="14604" max="14604" width="1.85546875" style="36" customWidth="1"/>
    <col min="14605" max="14605" width="11" style="36" customWidth="1"/>
    <col min="14606" max="14606" width="0.85546875" style="36" customWidth="1"/>
    <col min="14607" max="14607" width="1.85546875" style="36" customWidth="1"/>
    <col min="14608" max="14608" width="11.85546875" style="36" bestFit="1" customWidth="1"/>
    <col min="14609" max="14609" width="15.140625" style="36" bestFit="1" customWidth="1"/>
    <col min="14610" max="14610" width="5" style="36" customWidth="1"/>
    <col min="14611" max="14611" width="10.28515625" style="36" bestFit="1" customWidth="1"/>
    <col min="14612" max="14612" width="5" style="36" customWidth="1"/>
    <col min="14613" max="14613" width="10.28515625" style="36" bestFit="1" customWidth="1"/>
    <col min="14614" max="14616" width="9" style="36"/>
    <col min="14617" max="14617" width="10.28515625" style="36" bestFit="1" customWidth="1"/>
    <col min="14618" max="14846" width="9" style="36"/>
    <col min="14847" max="14847" width="3.7109375" style="36" customWidth="1"/>
    <col min="14848" max="14848" width="4.85546875" style="36" customWidth="1"/>
    <col min="14849" max="14849" width="5.28515625" style="36" customWidth="1"/>
    <col min="14850" max="14850" width="31.140625" style="36" customWidth="1"/>
    <col min="14851" max="14851" width="7.7109375" style="36" customWidth="1"/>
    <col min="14852" max="14852" width="2.28515625" style="36" customWidth="1"/>
    <col min="14853" max="14853" width="11.7109375" style="36" customWidth="1"/>
    <col min="14854" max="14854" width="2.42578125" style="36" customWidth="1"/>
    <col min="14855" max="14855" width="11.7109375" style="36" customWidth="1"/>
    <col min="14856" max="14856" width="2.28515625" style="36" customWidth="1"/>
    <col min="14857" max="14857" width="10.85546875" style="36" customWidth="1"/>
    <col min="14858" max="14858" width="2.28515625" style="36" customWidth="1"/>
    <col min="14859" max="14859" width="11.140625" style="36" customWidth="1"/>
    <col min="14860" max="14860" width="1.85546875" style="36" customWidth="1"/>
    <col min="14861" max="14861" width="11" style="36" customWidth="1"/>
    <col min="14862" max="14862" width="0.85546875" style="36" customWidth="1"/>
    <col min="14863" max="14863" width="1.85546875" style="36" customWidth="1"/>
    <col min="14864" max="14864" width="11.85546875" style="36" bestFit="1" customWidth="1"/>
    <col min="14865" max="14865" width="15.140625" style="36" bestFit="1" customWidth="1"/>
    <col min="14866" max="14866" width="5" style="36" customWidth="1"/>
    <col min="14867" max="14867" width="10.28515625" style="36" bestFit="1" customWidth="1"/>
    <col min="14868" max="14868" width="5" style="36" customWidth="1"/>
    <col min="14869" max="14869" width="10.28515625" style="36" bestFit="1" customWidth="1"/>
    <col min="14870" max="14872" width="9" style="36"/>
    <col min="14873" max="14873" width="10.28515625" style="36" bestFit="1" customWidth="1"/>
    <col min="14874" max="15102" width="9" style="36"/>
    <col min="15103" max="15103" width="3.7109375" style="36" customWidth="1"/>
    <col min="15104" max="15104" width="4.85546875" style="36" customWidth="1"/>
    <col min="15105" max="15105" width="5.28515625" style="36" customWidth="1"/>
    <col min="15106" max="15106" width="31.140625" style="36" customWidth="1"/>
    <col min="15107" max="15107" width="7.7109375" style="36" customWidth="1"/>
    <col min="15108" max="15108" width="2.28515625" style="36" customWidth="1"/>
    <col min="15109" max="15109" width="11.7109375" style="36" customWidth="1"/>
    <col min="15110" max="15110" width="2.42578125" style="36" customWidth="1"/>
    <col min="15111" max="15111" width="11.7109375" style="36" customWidth="1"/>
    <col min="15112" max="15112" width="2.28515625" style="36" customWidth="1"/>
    <col min="15113" max="15113" width="10.85546875" style="36" customWidth="1"/>
    <col min="15114" max="15114" width="2.28515625" style="36" customWidth="1"/>
    <col min="15115" max="15115" width="11.140625" style="36" customWidth="1"/>
    <col min="15116" max="15116" width="1.85546875" style="36" customWidth="1"/>
    <col min="15117" max="15117" width="11" style="36" customWidth="1"/>
    <col min="15118" max="15118" width="0.85546875" style="36" customWidth="1"/>
    <col min="15119" max="15119" width="1.85546875" style="36" customWidth="1"/>
    <col min="15120" max="15120" width="11.85546875" style="36" bestFit="1" customWidth="1"/>
    <col min="15121" max="15121" width="15.140625" style="36" bestFit="1" customWidth="1"/>
    <col min="15122" max="15122" width="5" style="36" customWidth="1"/>
    <col min="15123" max="15123" width="10.28515625" style="36" bestFit="1" customWidth="1"/>
    <col min="15124" max="15124" width="5" style="36" customWidth="1"/>
    <col min="15125" max="15125" width="10.28515625" style="36" bestFit="1" customWidth="1"/>
    <col min="15126" max="15128" width="9" style="36"/>
    <col min="15129" max="15129" width="10.28515625" style="36" bestFit="1" customWidth="1"/>
    <col min="15130" max="15358" width="9" style="36"/>
    <col min="15359" max="15359" width="3.7109375" style="36" customWidth="1"/>
    <col min="15360" max="15360" width="4.85546875" style="36" customWidth="1"/>
    <col min="15361" max="15361" width="5.28515625" style="36" customWidth="1"/>
    <col min="15362" max="15362" width="31.140625" style="36" customWidth="1"/>
    <col min="15363" max="15363" width="7.7109375" style="36" customWidth="1"/>
    <col min="15364" max="15364" width="2.28515625" style="36" customWidth="1"/>
    <col min="15365" max="15365" width="11.7109375" style="36" customWidth="1"/>
    <col min="15366" max="15366" width="2.42578125" style="36" customWidth="1"/>
    <col min="15367" max="15367" width="11.7109375" style="36" customWidth="1"/>
    <col min="15368" max="15368" width="2.28515625" style="36" customWidth="1"/>
    <col min="15369" max="15369" width="10.85546875" style="36" customWidth="1"/>
    <col min="15370" max="15370" width="2.28515625" style="36" customWidth="1"/>
    <col min="15371" max="15371" width="11.140625" style="36" customWidth="1"/>
    <col min="15372" max="15372" width="1.85546875" style="36" customWidth="1"/>
    <col min="15373" max="15373" width="11" style="36" customWidth="1"/>
    <col min="15374" max="15374" width="0.85546875" style="36" customWidth="1"/>
    <col min="15375" max="15375" width="1.85546875" style="36" customWidth="1"/>
    <col min="15376" max="15376" width="11.85546875" style="36" bestFit="1" customWidth="1"/>
    <col min="15377" max="15377" width="15.140625" style="36" bestFit="1" customWidth="1"/>
    <col min="15378" max="15378" width="5" style="36" customWidth="1"/>
    <col min="15379" max="15379" width="10.28515625" style="36" bestFit="1" customWidth="1"/>
    <col min="15380" max="15380" width="5" style="36" customWidth="1"/>
    <col min="15381" max="15381" width="10.28515625" style="36" bestFit="1" customWidth="1"/>
    <col min="15382" max="15384" width="9" style="36"/>
    <col min="15385" max="15385" width="10.28515625" style="36" bestFit="1" customWidth="1"/>
    <col min="15386" max="15614" width="9" style="36"/>
    <col min="15615" max="15615" width="3.7109375" style="36" customWidth="1"/>
    <col min="15616" max="15616" width="4.85546875" style="36" customWidth="1"/>
    <col min="15617" max="15617" width="5.28515625" style="36" customWidth="1"/>
    <col min="15618" max="15618" width="31.140625" style="36" customWidth="1"/>
    <col min="15619" max="15619" width="7.7109375" style="36" customWidth="1"/>
    <col min="15620" max="15620" width="2.28515625" style="36" customWidth="1"/>
    <col min="15621" max="15621" width="11.7109375" style="36" customWidth="1"/>
    <col min="15622" max="15622" width="2.42578125" style="36" customWidth="1"/>
    <col min="15623" max="15623" width="11.7109375" style="36" customWidth="1"/>
    <col min="15624" max="15624" width="2.28515625" style="36" customWidth="1"/>
    <col min="15625" max="15625" width="10.85546875" style="36" customWidth="1"/>
    <col min="15626" max="15626" width="2.28515625" style="36" customWidth="1"/>
    <col min="15627" max="15627" width="11.140625" style="36" customWidth="1"/>
    <col min="15628" max="15628" width="1.85546875" style="36" customWidth="1"/>
    <col min="15629" max="15629" width="11" style="36" customWidth="1"/>
    <col min="15630" max="15630" width="0.85546875" style="36" customWidth="1"/>
    <col min="15631" max="15631" width="1.85546875" style="36" customWidth="1"/>
    <col min="15632" max="15632" width="11.85546875" style="36" bestFit="1" customWidth="1"/>
    <col min="15633" max="15633" width="15.140625" style="36" bestFit="1" customWidth="1"/>
    <col min="15634" max="15634" width="5" style="36" customWidth="1"/>
    <col min="15635" max="15635" width="10.28515625" style="36" bestFit="1" customWidth="1"/>
    <col min="15636" max="15636" width="5" style="36" customWidth="1"/>
    <col min="15637" max="15637" width="10.28515625" style="36" bestFit="1" customWidth="1"/>
    <col min="15638" max="15640" width="9" style="36"/>
    <col min="15641" max="15641" width="10.28515625" style="36" bestFit="1" customWidth="1"/>
    <col min="15642" max="15870" width="9" style="36"/>
    <col min="15871" max="15871" width="3.7109375" style="36" customWidth="1"/>
    <col min="15872" max="15872" width="4.85546875" style="36" customWidth="1"/>
    <col min="15873" max="15873" width="5.28515625" style="36" customWidth="1"/>
    <col min="15874" max="15874" width="31.140625" style="36" customWidth="1"/>
    <col min="15875" max="15875" width="7.7109375" style="36" customWidth="1"/>
    <col min="15876" max="15876" width="2.28515625" style="36" customWidth="1"/>
    <col min="15877" max="15877" width="11.7109375" style="36" customWidth="1"/>
    <col min="15878" max="15878" width="2.42578125" style="36" customWidth="1"/>
    <col min="15879" max="15879" width="11.7109375" style="36" customWidth="1"/>
    <col min="15880" max="15880" width="2.28515625" style="36" customWidth="1"/>
    <col min="15881" max="15881" width="10.85546875" style="36" customWidth="1"/>
    <col min="15882" max="15882" width="2.28515625" style="36" customWidth="1"/>
    <col min="15883" max="15883" width="11.140625" style="36" customWidth="1"/>
    <col min="15884" max="15884" width="1.85546875" style="36" customWidth="1"/>
    <col min="15885" max="15885" width="11" style="36" customWidth="1"/>
    <col min="15886" max="15886" width="0.85546875" style="36" customWidth="1"/>
    <col min="15887" max="15887" width="1.85546875" style="36" customWidth="1"/>
    <col min="15888" max="15888" width="11.85546875" style="36" bestFit="1" customWidth="1"/>
    <col min="15889" max="15889" width="15.140625" style="36" bestFit="1" customWidth="1"/>
    <col min="15890" max="15890" width="5" style="36" customWidth="1"/>
    <col min="15891" max="15891" width="10.28515625" style="36" bestFit="1" customWidth="1"/>
    <col min="15892" max="15892" width="5" style="36" customWidth="1"/>
    <col min="15893" max="15893" width="10.28515625" style="36" bestFit="1" customWidth="1"/>
    <col min="15894" max="15896" width="9" style="36"/>
    <col min="15897" max="15897" width="10.28515625" style="36" bestFit="1" customWidth="1"/>
    <col min="15898" max="16126" width="9" style="36"/>
    <col min="16127" max="16127" width="3.7109375" style="36" customWidth="1"/>
    <col min="16128" max="16128" width="4.85546875" style="36" customWidth="1"/>
    <col min="16129" max="16129" width="5.28515625" style="36" customWidth="1"/>
    <col min="16130" max="16130" width="31.140625" style="36" customWidth="1"/>
    <col min="16131" max="16131" width="7.7109375" style="36" customWidth="1"/>
    <col min="16132" max="16132" width="2.28515625" style="36" customWidth="1"/>
    <col min="16133" max="16133" width="11.7109375" style="36" customWidth="1"/>
    <col min="16134" max="16134" width="2.42578125" style="36" customWidth="1"/>
    <col min="16135" max="16135" width="11.7109375" style="36" customWidth="1"/>
    <col min="16136" max="16136" width="2.28515625" style="36" customWidth="1"/>
    <col min="16137" max="16137" width="10.85546875" style="36" customWidth="1"/>
    <col min="16138" max="16138" width="2.28515625" style="36" customWidth="1"/>
    <col min="16139" max="16139" width="11.140625" style="36" customWidth="1"/>
    <col min="16140" max="16140" width="1.85546875" style="36" customWidth="1"/>
    <col min="16141" max="16141" width="11" style="36" customWidth="1"/>
    <col min="16142" max="16142" width="0.85546875" style="36" customWidth="1"/>
    <col min="16143" max="16143" width="1.85546875" style="36" customWidth="1"/>
    <col min="16144" max="16144" width="11.85546875" style="36" bestFit="1" customWidth="1"/>
    <col min="16145" max="16145" width="15.140625" style="36" bestFit="1" customWidth="1"/>
    <col min="16146" max="16146" width="5" style="36" customWidth="1"/>
    <col min="16147" max="16147" width="10.28515625" style="36" bestFit="1" customWidth="1"/>
    <col min="16148" max="16148" width="5" style="36" customWidth="1"/>
    <col min="16149" max="16149" width="10.28515625" style="36" bestFit="1" customWidth="1"/>
    <col min="16150" max="16152" width="9" style="36"/>
    <col min="16153" max="16153" width="10.28515625" style="36" bestFit="1" customWidth="1"/>
    <col min="16154" max="16382" width="9" style="36"/>
    <col min="16383" max="16384" width="9" style="36" customWidth="1"/>
  </cols>
  <sheetData>
    <row r="1" spans="1:19" s="5" customFormat="1" ht="21" x14ac:dyDescent="0.4">
      <c r="A1" s="929" t="str">
        <f>'سر برگ صفحات'!A1</f>
        <v>شرکت نمونه (سهامی عام)</v>
      </c>
      <c r="B1" s="929"/>
      <c r="C1" s="929"/>
      <c r="D1" s="929"/>
      <c r="E1" s="929"/>
      <c r="F1" s="929"/>
      <c r="G1" s="929"/>
      <c r="H1" s="929"/>
      <c r="I1" s="929"/>
      <c r="J1" s="929"/>
      <c r="K1" s="929"/>
      <c r="L1" s="929"/>
      <c r="M1" s="929"/>
      <c r="N1" s="28"/>
      <c r="O1" s="28"/>
      <c r="P1" s="29"/>
      <c r="Q1" s="29"/>
      <c r="R1" s="28"/>
      <c r="S1" s="28"/>
    </row>
    <row r="2" spans="1:19"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28"/>
      <c r="O2" s="28"/>
      <c r="P2" s="29"/>
      <c r="Q2" s="29"/>
      <c r="R2" s="28"/>
      <c r="S2" s="28"/>
    </row>
    <row r="3" spans="1:19" s="5" customFormat="1" ht="21" x14ac:dyDescent="0.4">
      <c r="A3" s="930" t="str">
        <f>'سر برگ صفحات'!A3</f>
        <v>سال مالي منتهی به 29 اسفند 1398</v>
      </c>
      <c r="B3" s="930"/>
      <c r="C3" s="930"/>
      <c r="D3" s="930"/>
      <c r="E3" s="930"/>
      <c r="F3" s="930"/>
      <c r="G3" s="930"/>
      <c r="H3" s="930"/>
      <c r="I3" s="930"/>
      <c r="J3" s="930"/>
      <c r="K3" s="930"/>
      <c r="L3" s="930"/>
      <c r="M3" s="930"/>
      <c r="N3" s="28"/>
      <c r="O3" s="28"/>
      <c r="P3" s="29"/>
      <c r="Q3" s="29"/>
      <c r="R3" s="28"/>
      <c r="S3" s="28"/>
    </row>
    <row r="4" spans="1:19" s="5" customFormat="1" ht="15" customHeight="1" x14ac:dyDescent="0.4">
      <c r="A4" s="100"/>
      <c r="B4" s="100"/>
      <c r="C4" s="100"/>
      <c r="D4" s="100"/>
      <c r="E4" s="100"/>
      <c r="F4" s="100"/>
      <c r="G4" s="100"/>
      <c r="H4" s="100"/>
      <c r="I4" s="100"/>
      <c r="J4" s="100"/>
      <c r="K4" s="100"/>
      <c r="L4" s="100"/>
      <c r="M4" s="100"/>
      <c r="N4" s="28"/>
      <c r="O4" s="28"/>
      <c r="P4" s="29"/>
      <c r="Q4" s="29"/>
      <c r="R4" s="28"/>
      <c r="S4" s="28"/>
    </row>
    <row r="5" spans="1:19" s="27" customFormat="1" ht="18" x14ac:dyDescent="0.25">
      <c r="A5" s="554" t="s">
        <v>447</v>
      </c>
      <c r="B5" s="1011" t="s">
        <v>980</v>
      </c>
      <c r="C5" s="1011"/>
      <c r="D5" s="1011"/>
      <c r="E5" s="1011"/>
      <c r="F5" s="1011"/>
      <c r="G5" s="1011"/>
      <c r="H5" s="1011"/>
      <c r="I5" s="1011"/>
      <c r="J5" s="1011"/>
      <c r="K5" s="1011"/>
      <c r="L5" s="1011"/>
      <c r="M5" s="1011"/>
      <c r="P5" s="40"/>
      <c r="Q5" s="40"/>
    </row>
    <row r="6" spans="1:19" s="27" customFormat="1" ht="18" x14ac:dyDescent="0.25">
      <c r="A6" s="554"/>
      <c r="B6" s="1011"/>
      <c r="C6" s="1011"/>
      <c r="D6" s="1011"/>
      <c r="E6" s="1011"/>
      <c r="F6" s="1011"/>
      <c r="G6" s="1011"/>
      <c r="H6" s="1011"/>
      <c r="I6" s="1011"/>
      <c r="J6" s="1011"/>
      <c r="K6" s="1011"/>
      <c r="L6" s="1011"/>
      <c r="M6" s="1011"/>
      <c r="P6" s="40"/>
      <c r="Q6" s="40"/>
    </row>
    <row r="7" spans="1:19" s="27" customFormat="1" ht="18" x14ac:dyDescent="0.25">
      <c r="A7" s="554" t="s">
        <v>448</v>
      </c>
      <c r="B7" s="965" t="s">
        <v>1083</v>
      </c>
      <c r="C7" s="965"/>
      <c r="D7" s="965"/>
      <c r="E7" s="965"/>
      <c r="F7" s="965"/>
      <c r="G7" s="965"/>
      <c r="H7" s="965"/>
      <c r="I7" s="965"/>
      <c r="J7" s="965"/>
      <c r="K7" s="965"/>
      <c r="L7" s="965"/>
      <c r="M7" s="965"/>
      <c r="P7" s="40"/>
      <c r="Q7" s="40"/>
    </row>
    <row r="8" spans="1:19" s="27" customFormat="1" ht="18" x14ac:dyDescent="0.25">
      <c r="A8" s="554"/>
      <c r="B8" s="965"/>
      <c r="C8" s="965"/>
      <c r="D8" s="965"/>
      <c r="E8" s="965"/>
      <c r="F8" s="965"/>
      <c r="G8" s="965"/>
      <c r="H8" s="965"/>
      <c r="I8" s="965"/>
      <c r="J8" s="965"/>
      <c r="K8" s="965"/>
      <c r="L8" s="965"/>
      <c r="M8" s="965"/>
      <c r="P8" s="40"/>
      <c r="Q8" s="40"/>
    </row>
    <row r="9" spans="1:19" s="27" customFormat="1" ht="18" x14ac:dyDescent="0.25">
      <c r="A9" s="554" t="s">
        <v>449</v>
      </c>
      <c r="B9" s="1008" t="s">
        <v>450</v>
      </c>
      <c r="C9" s="1008"/>
      <c r="D9" s="1008"/>
      <c r="E9" s="1008"/>
      <c r="F9" s="1008"/>
      <c r="G9" s="1008"/>
      <c r="H9" s="1008"/>
      <c r="I9" s="1008"/>
      <c r="J9" s="1008"/>
      <c r="K9" s="1008"/>
      <c r="L9" s="1008"/>
      <c r="M9" s="1008"/>
      <c r="P9" s="40"/>
      <c r="Q9" s="40"/>
    </row>
    <row r="10" spans="1:19" s="664" customFormat="1" ht="21" x14ac:dyDescent="0.25">
      <c r="A10" s="72" t="s">
        <v>451</v>
      </c>
      <c r="B10" s="1013" t="s">
        <v>452</v>
      </c>
      <c r="C10" s="1013"/>
      <c r="D10" s="1013"/>
      <c r="E10" s="1013"/>
      <c r="F10" s="1013"/>
      <c r="G10" s="1013"/>
      <c r="H10" s="1013"/>
      <c r="I10" s="1013"/>
      <c r="J10" s="1013"/>
      <c r="K10" s="1013"/>
      <c r="L10" s="1013"/>
      <c r="M10" s="1013"/>
      <c r="P10" s="665"/>
      <c r="Q10" s="665"/>
    </row>
    <row r="11" spans="1:19" ht="19.5" x14ac:dyDescent="0.25">
      <c r="B11" s="33"/>
      <c r="C11" s="86"/>
      <c r="F11" s="996">
        <f>'سر برگ صفحات'!A12</f>
        <v>1398</v>
      </c>
      <c r="G11" s="996"/>
      <c r="H11" s="996"/>
      <c r="I11" s="996"/>
      <c r="J11" s="996"/>
      <c r="K11" s="86"/>
      <c r="L11" s="788">
        <f>'سر برگ صفحات'!A11</f>
        <v>1397</v>
      </c>
    </row>
    <row r="12" spans="1:19" s="435" customFormat="1" ht="15" x14ac:dyDescent="0.25">
      <c r="A12" s="576"/>
      <c r="B12" s="480"/>
      <c r="C12" s="624"/>
      <c r="F12" s="830" t="s">
        <v>440</v>
      </c>
      <c r="G12" s="831"/>
      <c r="H12" s="830" t="s">
        <v>395</v>
      </c>
      <c r="I12" s="831"/>
      <c r="J12" s="830" t="s">
        <v>396</v>
      </c>
      <c r="K12" s="831"/>
      <c r="L12" s="661" t="s">
        <v>396</v>
      </c>
      <c r="P12" s="441"/>
      <c r="Q12" s="441"/>
    </row>
    <row r="13" spans="1:19" s="473" customFormat="1" ht="14.25" x14ac:dyDescent="0.25">
      <c r="A13" s="663"/>
      <c r="F13" s="829" t="s">
        <v>84</v>
      </c>
      <c r="G13" s="435"/>
      <c r="H13" s="829" t="s">
        <v>84</v>
      </c>
      <c r="I13" s="435"/>
      <c r="J13" s="829" t="s">
        <v>84</v>
      </c>
      <c r="K13" s="435"/>
      <c r="L13" s="829" t="s">
        <v>84</v>
      </c>
      <c r="P13" s="474"/>
      <c r="Q13" s="474"/>
    </row>
    <row r="14" spans="1:19" s="106" customFormat="1" ht="18" x14ac:dyDescent="0.25">
      <c r="A14" s="1012" t="s">
        <v>453</v>
      </c>
      <c r="B14" s="1012"/>
      <c r="C14" s="1012"/>
      <c r="D14" s="1012"/>
      <c r="I14" s="33"/>
      <c r="J14" s="33"/>
      <c r="K14" s="119"/>
      <c r="L14" s="33"/>
      <c r="P14" s="120"/>
      <c r="Q14" s="120"/>
    </row>
    <row r="15" spans="1:19" s="106" customFormat="1" ht="18" x14ac:dyDescent="0.25">
      <c r="A15" s="1009" t="s">
        <v>454</v>
      </c>
      <c r="B15" s="1009"/>
      <c r="C15" s="1009"/>
      <c r="D15" s="1009"/>
      <c r="F15" s="832"/>
      <c r="G15" s="33"/>
      <c r="H15" s="832"/>
      <c r="I15" s="33"/>
      <c r="J15" s="106">
        <f>SUM(F15:H15)</f>
        <v>0</v>
      </c>
      <c r="L15" s="33"/>
      <c r="P15" s="120"/>
      <c r="Q15" s="120"/>
    </row>
    <row r="16" spans="1:19" s="106" customFormat="1" ht="18" x14ac:dyDescent="0.25">
      <c r="A16" s="1009" t="s">
        <v>455</v>
      </c>
      <c r="B16" s="1009"/>
      <c r="C16" s="1009"/>
      <c r="D16" s="1009"/>
      <c r="F16" s="833"/>
      <c r="G16" s="33"/>
      <c r="H16" s="833"/>
      <c r="I16" s="33"/>
      <c r="J16" s="121">
        <f>SUM(F16:H16)</f>
        <v>0</v>
      </c>
      <c r="K16" s="33"/>
      <c r="L16" s="121"/>
      <c r="P16" s="120"/>
      <c r="Q16" s="120"/>
    </row>
    <row r="17" spans="1:17" s="106" customFormat="1" ht="18" x14ac:dyDescent="0.25">
      <c r="A17" s="118"/>
      <c r="F17" s="33">
        <f>SUM(F15:F16)</f>
        <v>0</v>
      </c>
      <c r="G17" s="33"/>
      <c r="H17" s="33">
        <f>SUM(H15:H16)</f>
        <v>0</v>
      </c>
      <c r="I17" s="33"/>
      <c r="J17" s="33">
        <f>SUM(J15:J16)</f>
        <v>0</v>
      </c>
      <c r="K17" s="33"/>
      <c r="L17" s="33">
        <f>SUM(L15:L16)</f>
        <v>0</v>
      </c>
      <c r="P17" s="120"/>
      <c r="Q17" s="120"/>
    </row>
    <row r="18" spans="1:17" s="106" customFormat="1" ht="18" x14ac:dyDescent="0.25">
      <c r="A18" s="1009" t="s">
        <v>1217</v>
      </c>
      <c r="B18" s="1009"/>
      <c r="C18" s="1009"/>
      <c r="D18" s="1009"/>
      <c r="F18" s="33"/>
      <c r="G18" s="33"/>
      <c r="H18" s="33"/>
      <c r="I18" s="33"/>
      <c r="J18" s="33"/>
      <c r="K18" s="33"/>
      <c r="L18" s="33"/>
      <c r="P18" s="120"/>
      <c r="Q18" s="120"/>
    </row>
    <row r="19" spans="1:17" s="106" customFormat="1" ht="18" x14ac:dyDescent="0.25">
      <c r="A19" s="1009" t="s">
        <v>456</v>
      </c>
      <c r="B19" s="1009"/>
      <c r="C19" s="1009"/>
      <c r="D19" s="1009"/>
      <c r="F19" s="121"/>
      <c r="G19" s="33"/>
      <c r="H19" s="121"/>
      <c r="I19" s="33"/>
      <c r="J19" s="121"/>
      <c r="K19" s="33"/>
      <c r="L19" s="121"/>
      <c r="P19" s="120"/>
      <c r="Q19" s="120"/>
    </row>
    <row r="20" spans="1:17" s="106" customFormat="1" ht="18" x14ac:dyDescent="0.25">
      <c r="A20" s="1009" t="s">
        <v>457</v>
      </c>
      <c r="B20" s="1009"/>
      <c r="C20" s="1009"/>
      <c r="D20" s="1009"/>
      <c r="F20" s="33">
        <f>SUM(F18:F19)</f>
        <v>0</v>
      </c>
      <c r="G20" s="33"/>
      <c r="H20" s="33">
        <f>SUM(H18:H19)</f>
        <v>0</v>
      </c>
      <c r="I20" s="33"/>
      <c r="J20" s="33">
        <f>SUM(J18:J19)</f>
        <v>0</v>
      </c>
      <c r="K20" s="33"/>
      <c r="L20" s="33">
        <f>SUM(L18:L19)</f>
        <v>0</v>
      </c>
      <c r="P20" s="120"/>
      <c r="Q20" s="120"/>
    </row>
    <row r="21" spans="1:17" s="106" customFormat="1" ht="18" x14ac:dyDescent="0.25">
      <c r="A21" s="1009" t="s">
        <v>458</v>
      </c>
      <c r="B21" s="1009"/>
      <c r="C21" s="1009"/>
      <c r="D21" s="1009"/>
      <c r="F21" s="121"/>
      <c r="H21" s="121"/>
      <c r="J21" s="121"/>
      <c r="L21" s="121"/>
      <c r="P21" s="120"/>
      <c r="Q21" s="120"/>
    </row>
    <row r="22" spans="1:17" s="27" customFormat="1" ht="18.75" thickBot="1" x14ac:dyDescent="0.3">
      <c r="A22" s="113"/>
      <c r="D22" s="106"/>
      <c r="F22" s="105">
        <f>F21+F20+F17</f>
        <v>0</v>
      </c>
      <c r="G22" s="36"/>
      <c r="H22" s="105">
        <f>H21+H20+H17</f>
        <v>0</v>
      </c>
      <c r="I22" s="36"/>
      <c r="J22" s="105">
        <f>J21+J20+J17</f>
        <v>0</v>
      </c>
      <c r="K22" s="36"/>
      <c r="L22" s="105">
        <f>L21+L20+L17</f>
        <v>0</v>
      </c>
      <c r="P22" s="40"/>
      <c r="Q22" s="40"/>
    </row>
    <row r="23" spans="1:17" s="27" customFormat="1" ht="18.75" thickTop="1" x14ac:dyDescent="0.25">
      <c r="A23" s="113"/>
      <c r="D23" s="106"/>
      <c r="H23" s="36"/>
      <c r="I23" s="36"/>
      <c r="J23" s="36"/>
      <c r="K23" s="36"/>
      <c r="L23" s="36"/>
      <c r="M23" s="36"/>
      <c r="P23" s="40"/>
      <c r="Q23" s="40"/>
    </row>
    <row r="24" spans="1:17" s="33" customFormat="1" ht="19.5" x14ac:dyDescent="0.25">
      <c r="A24" s="60" t="s">
        <v>459</v>
      </c>
      <c r="B24" s="933" t="s">
        <v>1084</v>
      </c>
      <c r="C24" s="933"/>
      <c r="D24" s="933"/>
      <c r="E24" s="933"/>
      <c r="F24" s="933"/>
      <c r="G24" s="933"/>
      <c r="H24" s="933"/>
      <c r="I24" s="933"/>
      <c r="J24" s="933"/>
      <c r="K24" s="933"/>
      <c r="L24" s="933"/>
      <c r="M24" s="106"/>
      <c r="P24" s="107"/>
      <c r="Q24" s="107"/>
    </row>
    <row r="25" spans="1:17" s="79" customFormat="1" x14ac:dyDescent="0.25">
      <c r="A25" s="666"/>
      <c r="H25" s="786">
        <f>'سر برگ صفحات'!A12</f>
        <v>1398</v>
      </c>
      <c r="I25" s="87"/>
      <c r="J25" s="786">
        <f>'سر برگ صفحات'!A11</f>
        <v>1397</v>
      </c>
      <c r="K25" s="834"/>
      <c r="L25" s="87"/>
      <c r="M25" s="467"/>
      <c r="P25" s="667"/>
      <c r="Q25" s="667"/>
    </row>
    <row r="26" spans="1:17" s="473" customFormat="1" ht="14.25" x14ac:dyDescent="0.25">
      <c r="A26" s="663"/>
      <c r="H26" s="829" t="s">
        <v>84</v>
      </c>
      <c r="I26" s="435"/>
      <c r="J26" s="829" t="s">
        <v>84</v>
      </c>
      <c r="K26" s="435"/>
      <c r="L26" s="829"/>
      <c r="P26" s="474"/>
      <c r="Q26" s="474"/>
    </row>
    <row r="27" spans="1:17" s="27" customFormat="1" x14ac:dyDescent="0.25">
      <c r="A27" s="113"/>
      <c r="B27" s="960" t="s">
        <v>1130</v>
      </c>
      <c r="C27" s="960"/>
      <c r="D27" s="960"/>
      <c r="E27" s="960"/>
      <c r="F27" s="960"/>
      <c r="I27" s="88"/>
      <c r="J27" s="36"/>
      <c r="K27" s="36"/>
      <c r="M27" s="88"/>
      <c r="P27" s="40"/>
      <c r="Q27" s="40"/>
    </row>
    <row r="28" spans="1:17" s="27" customFormat="1" x14ac:dyDescent="0.25">
      <c r="A28" s="113"/>
      <c r="B28" s="960" t="s">
        <v>1158</v>
      </c>
      <c r="C28" s="960"/>
      <c r="D28" s="960"/>
      <c r="E28" s="960"/>
      <c r="F28" s="960"/>
      <c r="H28" s="36"/>
      <c r="J28" s="36"/>
      <c r="K28" s="36"/>
      <c r="P28" s="40"/>
      <c r="Q28" s="40"/>
    </row>
    <row r="29" spans="1:17" x14ac:dyDescent="0.25">
      <c r="B29" s="960" t="s">
        <v>1085</v>
      </c>
      <c r="C29" s="960"/>
      <c r="D29" s="960"/>
      <c r="E29" s="960"/>
      <c r="F29" s="960"/>
      <c r="L29" s="27"/>
      <c r="M29" s="27"/>
    </row>
    <row r="30" spans="1:17" x14ac:dyDescent="0.25">
      <c r="B30" s="960" t="s">
        <v>1086</v>
      </c>
      <c r="C30" s="960"/>
      <c r="D30" s="960"/>
      <c r="E30" s="960"/>
      <c r="F30" s="960"/>
      <c r="L30" s="27"/>
      <c r="M30" s="27"/>
    </row>
    <row r="31" spans="1:17" x14ac:dyDescent="0.25">
      <c r="B31" s="960" t="s">
        <v>460</v>
      </c>
      <c r="C31" s="960"/>
      <c r="D31" s="960"/>
      <c r="E31" s="960"/>
      <c r="F31" s="960"/>
      <c r="H31" s="66"/>
      <c r="J31" s="66"/>
      <c r="L31" s="27"/>
      <c r="M31" s="27"/>
    </row>
    <row r="32" spans="1:17" ht="16.5" thickBot="1" x14ac:dyDescent="0.3">
      <c r="G32" s="27"/>
      <c r="H32" s="105">
        <f>SUM(H27:H31)</f>
        <v>0</v>
      </c>
      <c r="I32" s="27"/>
      <c r="J32" s="105">
        <f>SUM(J27:J31)</f>
        <v>0</v>
      </c>
      <c r="L32" s="27"/>
      <c r="M32" s="27"/>
    </row>
    <row r="33" spans="1:17" ht="16.5" thickTop="1" x14ac:dyDescent="0.25"/>
    <row r="34" spans="1:17" s="27" customFormat="1" ht="18" x14ac:dyDescent="0.25">
      <c r="A34" s="554" t="s">
        <v>461</v>
      </c>
      <c r="B34" s="1011" t="s">
        <v>1087</v>
      </c>
      <c r="C34" s="1011"/>
      <c r="D34" s="1011"/>
      <c r="E34" s="1011"/>
      <c r="F34" s="1011"/>
      <c r="G34" s="1011"/>
      <c r="H34" s="1011"/>
      <c r="I34" s="1011"/>
      <c r="J34" s="1011"/>
      <c r="K34" s="1011"/>
      <c r="L34" s="1011"/>
      <c r="M34" s="1011"/>
      <c r="P34" s="40"/>
      <c r="Q34" s="40"/>
    </row>
    <row r="35" spans="1:17" s="27" customFormat="1" ht="18" x14ac:dyDescent="0.25">
      <c r="A35" s="554"/>
      <c r="B35" s="1011"/>
      <c r="C35" s="1011"/>
      <c r="D35" s="1011"/>
      <c r="E35" s="1011"/>
      <c r="F35" s="1011"/>
      <c r="G35" s="1011"/>
      <c r="H35" s="1011"/>
      <c r="I35" s="1011"/>
      <c r="J35" s="1011"/>
      <c r="K35" s="1011"/>
      <c r="L35" s="1011"/>
      <c r="M35" s="1011"/>
      <c r="P35" s="40"/>
      <c r="Q35" s="40"/>
    </row>
    <row r="36" spans="1:17" s="27" customFormat="1" ht="18" x14ac:dyDescent="0.25">
      <c r="A36" s="554" t="s">
        <v>462</v>
      </c>
      <c r="B36" s="1008" t="s">
        <v>463</v>
      </c>
      <c r="C36" s="1008"/>
      <c r="D36" s="1008"/>
      <c r="E36" s="1008"/>
      <c r="F36" s="1008"/>
      <c r="G36" s="1008"/>
      <c r="H36" s="1008"/>
      <c r="I36" s="1008"/>
      <c r="J36" s="1008"/>
      <c r="K36" s="1008"/>
      <c r="L36" s="1008"/>
      <c r="M36" s="1008"/>
      <c r="P36" s="40"/>
      <c r="Q36" s="40"/>
    </row>
    <row r="40" spans="1:17" x14ac:dyDescent="0.25">
      <c r="A40" s="948" t="s">
        <v>932</v>
      </c>
      <c r="B40" s="948"/>
      <c r="C40" s="948"/>
      <c r="D40" s="948"/>
      <c r="E40" s="948"/>
      <c r="F40" s="948"/>
      <c r="G40" s="948"/>
      <c r="H40" s="948"/>
      <c r="I40" s="948"/>
      <c r="J40" s="948"/>
      <c r="K40" s="948"/>
      <c r="L40" s="948"/>
      <c r="M40" s="948"/>
    </row>
    <row r="43" spans="1:17" x14ac:dyDescent="0.25">
      <c r="A43" s="869" t="s">
        <v>1156</v>
      </c>
      <c r="B43" s="869"/>
      <c r="C43" s="869"/>
      <c r="D43" s="869"/>
      <c r="E43" s="869"/>
      <c r="F43" s="869"/>
      <c r="G43" s="869"/>
      <c r="H43" s="869"/>
      <c r="I43" s="869"/>
      <c r="J43" s="869"/>
      <c r="K43" s="869"/>
      <c r="L43" s="869"/>
    </row>
    <row r="44" spans="1:17" x14ac:dyDescent="0.25">
      <c r="A44" s="869"/>
      <c r="B44" s="869"/>
      <c r="C44" s="869"/>
      <c r="D44" s="869"/>
      <c r="E44" s="869"/>
      <c r="F44" s="869"/>
      <c r="G44" s="869"/>
      <c r="H44" s="869"/>
      <c r="I44" s="869"/>
      <c r="J44" s="869"/>
      <c r="K44" s="869"/>
      <c r="L44" s="869"/>
    </row>
    <row r="45" spans="1:17" ht="18" customHeight="1" x14ac:dyDescent="0.25">
      <c r="A45" s="869" t="s">
        <v>1157</v>
      </c>
      <c r="B45" s="869"/>
      <c r="C45" s="869"/>
      <c r="D45" s="869"/>
      <c r="E45" s="869"/>
      <c r="F45" s="869"/>
      <c r="G45" s="869"/>
      <c r="H45" s="869"/>
      <c r="I45" s="869"/>
      <c r="J45" s="869"/>
      <c r="K45" s="869"/>
      <c r="L45" s="869"/>
    </row>
  </sheetData>
  <mergeCells count="26">
    <mergeCell ref="B36:M36"/>
    <mergeCell ref="F11:J11"/>
    <mergeCell ref="A14:D14"/>
    <mergeCell ref="B10:M10"/>
    <mergeCell ref="A1:M1"/>
    <mergeCell ref="A2:M2"/>
    <mergeCell ref="A3:M3"/>
    <mergeCell ref="B9:M9"/>
    <mergeCell ref="B5:M6"/>
    <mergeCell ref="B7:M8"/>
    <mergeCell ref="A43:L44"/>
    <mergeCell ref="A45:L45"/>
    <mergeCell ref="B34:M35"/>
    <mergeCell ref="A40:M40"/>
    <mergeCell ref="A15:D15"/>
    <mergeCell ref="A16:D16"/>
    <mergeCell ref="A18:D18"/>
    <mergeCell ref="B30:F30"/>
    <mergeCell ref="B31:F31"/>
    <mergeCell ref="B28:F28"/>
    <mergeCell ref="B29:F29"/>
    <mergeCell ref="A19:D19"/>
    <mergeCell ref="A20:D20"/>
    <mergeCell ref="A21:D21"/>
    <mergeCell ref="B24:L24"/>
    <mergeCell ref="B27:F27"/>
  </mergeCells>
  <pageMargins left="0.39370078740157483" right="1.48" top="0.39370078740157483" bottom="0.39370078740157483" header="0.31496062992125984" footer="0.31496062992125984"/>
  <pageSetup scale="9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rightToLeft="1" view="pageBreakPreview" zoomScaleSheetLayoutView="100" workbookViewId="0"/>
  </sheetViews>
  <sheetFormatPr defaultRowHeight="18" x14ac:dyDescent="0.25"/>
  <cols>
    <col min="1" max="1" width="5.42578125" style="127" bestFit="1" customWidth="1"/>
    <col min="2" max="2" width="7.140625" style="33" customWidth="1"/>
    <col min="3" max="3" width="0.85546875" style="33" customWidth="1"/>
    <col min="4" max="4" width="10" style="33" customWidth="1"/>
    <col min="5" max="5" width="0.85546875" style="33" customWidth="1"/>
    <col min="6" max="6" width="8.7109375" style="33" customWidth="1"/>
    <col min="7" max="7" width="0.85546875" style="33" customWidth="1"/>
    <col min="8" max="8" width="8.7109375" style="33" customWidth="1"/>
    <col min="9" max="9" width="0.85546875" style="33" customWidth="1"/>
    <col min="10" max="10" width="8.7109375" style="33" customWidth="1"/>
    <col min="11" max="11" width="0.85546875" style="33" customWidth="1"/>
    <col min="12" max="12" width="8.7109375" style="33" customWidth="1"/>
    <col min="13" max="13" width="0.85546875" style="33" customWidth="1"/>
    <col min="14" max="14" width="10.42578125" style="33" customWidth="1"/>
    <col min="15" max="15" width="1.28515625" style="33" customWidth="1"/>
    <col min="16" max="16" width="11.7109375" style="33" customWidth="1"/>
    <col min="17" max="17" width="1.85546875" style="33" customWidth="1"/>
    <col min="18" max="18" width="11.7109375" style="107" customWidth="1"/>
    <col min="19" max="19" width="15.140625" style="107" bestFit="1" customWidth="1"/>
    <col min="20" max="20" width="5" style="33" customWidth="1"/>
    <col min="21" max="21" width="10.28515625" style="33" bestFit="1" customWidth="1"/>
    <col min="22" max="22" width="5" style="33" customWidth="1"/>
    <col min="23" max="23" width="10.28515625" style="33" bestFit="1" customWidth="1"/>
    <col min="24" max="26" width="9" style="33"/>
    <col min="27" max="27" width="10.28515625" style="33" bestFit="1" customWidth="1"/>
    <col min="28" max="256" width="9" style="33"/>
    <col min="257" max="257" width="3.7109375" style="33" customWidth="1"/>
    <col min="258" max="258" width="4.85546875" style="33" customWidth="1"/>
    <col min="259" max="259" width="5.28515625" style="33" customWidth="1"/>
    <col min="260" max="260" width="31.140625" style="33" customWidth="1"/>
    <col min="261" max="261" width="7.7109375" style="33" customWidth="1"/>
    <col min="262" max="262" width="2.28515625" style="33" customWidth="1"/>
    <col min="263" max="263" width="11.7109375" style="33" customWidth="1"/>
    <col min="264" max="264" width="2.42578125" style="33" customWidth="1"/>
    <col min="265" max="265" width="11.7109375" style="33" customWidth="1"/>
    <col min="266" max="266" width="2.28515625" style="33" customWidth="1"/>
    <col min="267" max="267" width="10.85546875" style="33" customWidth="1"/>
    <col min="268" max="268" width="2.28515625" style="33" customWidth="1"/>
    <col min="269" max="269" width="11.140625" style="33" customWidth="1"/>
    <col min="270" max="270" width="1.85546875" style="33" customWidth="1"/>
    <col min="271" max="271" width="11" style="33" customWidth="1"/>
    <col min="272" max="272" width="0.85546875" style="33" customWidth="1"/>
    <col min="273" max="273" width="1.85546875" style="33" customWidth="1"/>
    <col min="274" max="274" width="11.85546875" style="33" bestFit="1" customWidth="1"/>
    <col min="275" max="275" width="15.140625" style="33" bestFit="1" customWidth="1"/>
    <col min="276" max="276" width="5" style="33" customWidth="1"/>
    <col min="277" max="277" width="10.28515625" style="33" bestFit="1" customWidth="1"/>
    <col min="278" max="278" width="5" style="33" customWidth="1"/>
    <col min="279" max="279" width="10.28515625" style="33" bestFit="1" customWidth="1"/>
    <col min="280" max="282" width="9" style="33"/>
    <col min="283" max="283" width="10.28515625" style="33" bestFit="1" customWidth="1"/>
    <col min="284" max="512" width="9" style="33"/>
    <col min="513" max="513" width="3.7109375" style="33" customWidth="1"/>
    <col min="514" max="514" width="4.85546875" style="33" customWidth="1"/>
    <col min="515" max="515" width="5.28515625" style="33" customWidth="1"/>
    <col min="516" max="516" width="31.140625" style="33" customWidth="1"/>
    <col min="517" max="517" width="7.7109375" style="33" customWidth="1"/>
    <col min="518" max="518" width="2.28515625" style="33" customWidth="1"/>
    <col min="519" max="519" width="11.7109375" style="33" customWidth="1"/>
    <col min="520" max="520" width="2.42578125" style="33" customWidth="1"/>
    <col min="521" max="521" width="11.7109375" style="33" customWidth="1"/>
    <col min="522" max="522" width="2.28515625" style="33" customWidth="1"/>
    <col min="523" max="523" width="10.85546875" style="33" customWidth="1"/>
    <col min="524" max="524" width="2.28515625" style="33" customWidth="1"/>
    <col min="525" max="525" width="11.140625" style="33" customWidth="1"/>
    <col min="526" max="526" width="1.85546875" style="33" customWidth="1"/>
    <col min="527" max="527" width="11" style="33" customWidth="1"/>
    <col min="528" max="528" width="0.85546875" style="33" customWidth="1"/>
    <col min="529" max="529" width="1.85546875" style="33" customWidth="1"/>
    <col min="530" max="530" width="11.85546875" style="33" bestFit="1" customWidth="1"/>
    <col min="531" max="531" width="15.140625" style="33" bestFit="1" customWidth="1"/>
    <col min="532" max="532" width="5" style="33" customWidth="1"/>
    <col min="533" max="533" width="10.28515625" style="33" bestFit="1" customWidth="1"/>
    <col min="534" max="534" width="5" style="33" customWidth="1"/>
    <col min="535" max="535" width="10.28515625" style="33" bestFit="1" customWidth="1"/>
    <col min="536" max="538" width="9" style="33"/>
    <col min="539" max="539" width="10.28515625" style="33" bestFit="1" customWidth="1"/>
    <col min="540" max="768" width="9" style="33"/>
    <col min="769" max="769" width="3.7109375" style="33" customWidth="1"/>
    <col min="770" max="770" width="4.85546875" style="33" customWidth="1"/>
    <col min="771" max="771" width="5.28515625" style="33" customWidth="1"/>
    <col min="772" max="772" width="31.140625" style="33" customWidth="1"/>
    <col min="773" max="773" width="7.7109375" style="33" customWidth="1"/>
    <col min="774" max="774" width="2.28515625" style="33" customWidth="1"/>
    <col min="775" max="775" width="11.7109375" style="33" customWidth="1"/>
    <col min="776" max="776" width="2.42578125" style="33" customWidth="1"/>
    <col min="777" max="777" width="11.7109375" style="33" customWidth="1"/>
    <col min="778" max="778" width="2.28515625" style="33" customWidth="1"/>
    <col min="779" max="779" width="10.85546875" style="33" customWidth="1"/>
    <col min="780" max="780" width="2.28515625" style="33" customWidth="1"/>
    <col min="781" max="781" width="11.140625" style="33" customWidth="1"/>
    <col min="782" max="782" width="1.85546875" style="33" customWidth="1"/>
    <col min="783" max="783" width="11" style="33" customWidth="1"/>
    <col min="784" max="784" width="0.85546875" style="33" customWidth="1"/>
    <col min="785" max="785" width="1.85546875" style="33" customWidth="1"/>
    <col min="786" max="786" width="11.85546875" style="33" bestFit="1" customWidth="1"/>
    <col min="787" max="787" width="15.140625" style="33" bestFit="1" customWidth="1"/>
    <col min="788" max="788" width="5" style="33" customWidth="1"/>
    <col min="789" max="789" width="10.28515625" style="33" bestFit="1" customWidth="1"/>
    <col min="790" max="790" width="5" style="33" customWidth="1"/>
    <col min="791" max="791" width="10.28515625" style="33" bestFit="1" customWidth="1"/>
    <col min="792" max="794" width="9" style="33"/>
    <col min="795" max="795" width="10.28515625" style="33" bestFit="1" customWidth="1"/>
    <col min="796" max="1024" width="9" style="33"/>
    <col min="1025" max="1025" width="3.7109375" style="33" customWidth="1"/>
    <col min="1026" max="1026" width="4.85546875" style="33" customWidth="1"/>
    <col min="1027" max="1027" width="5.28515625" style="33" customWidth="1"/>
    <col min="1028" max="1028" width="31.140625" style="33" customWidth="1"/>
    <col min="1029" max="1029" width="7.7109375" style="33" customWidth="1"/>
    <col min="1030" max="1030" width="2.28515625" style="33" customWidth="1"/>
    <col min="1031" max="1031" width="11.7109375" style="33" customWidth="1"/>
    <col min="1032" max="1032" width="2.42578125" style="33" customWidth="1"/>
    <col min="1033" max="1033" width="11.7109375" style="33" customWidth="1"/>
    <col min="1034" max="1034" width="2.28515625" style="33" customWidth="1"/>
    <col min="1035" max="1035" width="10.85546875" style="33" customWidth="1"/>
    <col min="1036" max="1036" width="2.28515625" style="33" customWidth="1"/>
    <col min="1037" max="1037" width="11.140625" style="33" customWidth="1"/>
    <col min="1038" max="1038" width="1.85546875" style="33" customWidth="1"/>
    <col min="1039" max="1039" width="11" style="33" customWidth="1"/>
    <col min="1040" max="1040" width="0.85546875" style="33" customWidth="1"/>
    <col min="1041" max="1041" width="1.85546875" style="33" customWidth="1"/>
    <col min="1042" max="1042" width="11.85546875" style="33" bestFit="1" customWidth="1"/>
    <col min="1043" max="1043" width="15.140625" style="33" bestFit="1" customWidth="1"/>
    <col min="1044" max="1044" width="5" style="33" customWidth="1"/>
    <col min="1045" max="1045" width="10.28515625" style="33" bestFit="1" customWidth="1"/>
    <col min="1046" max="1046" width="5" style="33" customWidth="1"/>
    <col min="1047" max="1047" width="10.28515625" style="33" bestFit="1" customWidth="1"/>
    <col min="1048" max="1050" width="9" style="33"/>
    <col min="1051" max="1051" width="10.28515625" style="33" bestFit="1" customWidth="1"/>
    <col min="1052" max="1280" width="9" style="33"/>
    <col min="1281" max="1281" width="3.7109375" style="33" customWidth="1"/>
    <col min="1282" max="1282" width="4.85546875" style="33" customWidth="1"/>
    <col min="1283" max="1283" width="5.28515625" style="33" customWidth="1"/>
    <col min="1284" max="1284" width="31.140625" style="33" customWidth="1"/>
    <col min="1285" max="1285" width="7.7109375" style="33" customWidth="1"/>
    <col min="1286" max="1286" width="2.28515625" style="33" customWidth="1"/>
    <col min="1287" max="1287" width="11.7109375" style="33" customWidth="1"/>
    <col min="1288" max="1288" width="2.42578125" style="33" customWidth="1"/>
    <col min="1289" max="1289" width="11.7109375" style="33" customWidth="1"/>
    <col min="1290" max="1290" width="2.28515625" style="33" customWidth="1"/>
    <col min="1291" max="1291" width="10.85546875" style="33" customWidth="1"/>
    <col min="1292" max="1292" width="2.28515625" style="33" customWidth="1"/>
    <col min="1293" max="1293" width="11.140625" style="33" customWidth="1"/>
    <col min="1294" max="1294" width="1.85546875" style="33" customWidth="1"/>
    <col min="1295" max="1295" width="11" style="33" customWidth="1"/>
    <col min="1296" max="1296" width="0.85546875" style="33" customWidth="1"/>
    <col min="1297" max="1297" width="1.85546875" style="33" customWidth="1"/>
    <col min="1298" max="1298" width="11.85546875" style="33" bestFit="1" customWidth="1"/>
    <col min="1299" max="1299" width="15.140625" style="33" bestFit="1" customWidth="1"/>
    <col min="1300" max="1300" width="5" style="33" customWidth="1"/>
    <col min="1301" max="1301" width="10.28515625" style="33" bestFit="1" customWidth="1"/>
    <col min="1302" max="1302" width="5" style="33" customWidth="1"/>
    <col min="1303" max="1303" width="10.28515625" style="33" bestFit="1" customWidth="1"/>
    <col min="1304" max="1306" width="9" style="33"/>
    <col min="1307" max="1307" width="10.28515625" style="33" bestFit="1" customWidth="1"/>
    <col min="1308" max="1536" width="9" style="33"/>
    <col min="1537" max="1537" width="3.7109375" style="33" customWidth="1"/>
    <col min="1538" max="1538" width="4.85546875" style="33" customWidth="1"/>
    <col min="1539" max="1539" width="5.28515625" style="33" customWidth="1"/>
    <col min="1540" max="1540" width="31.140625" style="33" customWidth="1"/>
    <col min="1541" max="1541" width="7.7109375" style="33" customWidth="1"/>
    <col min="1542" max="1542" width="2.28515625" style="33" customWidth="1"/>
    <col min="1543" max="1543" width="11.7109375" style="33" customWidth="1"/>
    <col min="1544" max="1544" width="2.42578125" style="33" customWidth="1"/>
    <col min="1545" max="1545" width="11.7109375" style="33" customWidth="1"/>
    <col min="1546" max="1546" width="2.28515625" style="33" customWidth="1"/>
    <col min="1547" max="1547" width="10.85546875" style="33" customWidth="1"/>
    <col min="1548" max="1548" width="2.28515625" style="33" customWidth="1"/>
    <col min="1549" max="1549" width="11.140625" style="33" customWidth="1"/>
    <col min="1550" max="1550" width="1.85546875" style="33" customWidth="1"/>
    <col min="1551" max="1551" width="11" style="33" customWidth="1"/>
    <col min="1552" max="1552" width="0.85546875" style="33" customWidth="1"/>
    <col min="1553" max="1553" width="1.85546875" style="33" customWidth="1"/>
    <col min="1554" max="1554" width="11.85546875" style="33" bestFit="1" customWidth="1"/>
    <col min="1555" max="1555" width="15.140625" style="33" bestFit="1" customWidth="1"/>
    <col min="1556" max="1556" width="5" style="33" customWidth="1"/>
    <col min="1557" max="1557" width="10.28515625" style="33" bestFit="1" customWidth="1"/>
    <col min="1558" max="1558" width="5" style="33" customWidth="1"/>
    <col min="1559" max="1559" width="10.28515625" style="33" bestFit="1" customWidth="1"/>
    <col min="1560" max="1562" width="9" style="33"/>
    <col min="1563" max="1563" width="10.28515625" style="33" bestFit="1" customWidth="1"/>
    <col min="1564" max="1792" width="9" style="33"/>
    <col min="1793" max="1793" width="3.7109375" style="33" customWidth="1"/>
    <col min="1794" max="1794" width="4.85546875" style="33" customWidth="1"/>
    <col min="1795" max="1795" width="5.28515625" style="33" customWidth="1"/>
    <col min="1796" max="1796" width="31.140625" style="33" customWidth="1"/>
    <col min="1797" max="1797" width="7.7109375" style="33" customWidth="1"/>
    <col min="1798" max="1798" width="2.28515625" style="33" customWidth="1"/>
    <col min="1799" max="1799" width="11.7109375" style="33" customWidth="1"/>
    <col min="1800" max="1800" width="2.42578125" style="33" customWidth="1"/>
    <col min="1801" max="1801" width="11.7109375" style="33" customWidth="1"/>
    <col min="1802" max="1802" width="2.28515625" style="33" customWidth="1"/>
    <col min="1803" max="1803" width="10.85546875" style="33" customWidth="1"/>
    <col min="1804" max="1804" width="2.28515625" style="33" customWidth="1"/>
    <col min="1805" max="1805" width="11.140625" style="33" customWidth="1"/>
    <col min="1806" max="1806" width="1.85546875" style="33" customWidth="1"/>
    <col min="1807" max="1807" width="11" style="33" customWidth="1"/>
    <col min="1808" max="1808" width="0.85546875" style="33" customWidth="1"/>
    <col min="1809" max="1809" width="1.85546875" style="33" customWidth="1"/>
    <col min="1810" max="1810" width="11.85546875" style="33" bestFit="1" customWidth="1"/>
    <col min="1811" max="1811" width="15.140625" style="33" bestFit="1" customWidth="1"/>
    <col min="1812" max="1812" width="5" style="33" customWidth="1"/>
    <col min="1813" max="1813" width="10.28515625" style="33" bestFit="1" customWidth="1"/>
    <col min="1814" max="1814" width="5" style="33" customWidth="1"/>
    <col min="1815" max="1815" width="10.28515625" style="33" bestFit="1" customWidth="1"/>
    <col min="1816" max="1818" width="9" style="33"/>
    <col min="1819" max="1819" width="10.28515625" style="33" bestFit="1" customWidth="1"/>
    <col min="1820" max="2048" width="9" style="33"/>
    <col min="2049" max="2049" width="3.7109375" style="33" customWidth="1"/>
    <col min="2050" max="2050" width="4.85546875" style="33" customWidth="1"/>
    <col min="2051" max="2051" width="5.28515625" style="33" customWidth="1"/>
    <col min="2052" max="2052" width="31.140625" style="33" customWidth="1"/>
    <col min="2053" max="2053" width="7.7109375" style="33" customWidth="1"/>
    <col min="2054" max="2054" width="2.28515625" style="33" customWidth="1"/>
    <col min="2055" max="2055" width="11.7109375" style="33" customWidth="1"/>
    <col min="2056" max="2056" width="2.42578125" style="33" customWidth="1"/>
    <col min="2057" max="2057" width="11.7109375" style="33" customWidth="1"/>
    <col min="2058" max="2058" width="2.28515625" style="33" customWidth="1"/>
    <col min="2059" max="2059" width="10.85546875" style="33" customWidth="1"/>
    <col min="2060" max="2060" width="2.28515625" style="33" customWidth="1"/>
    <col min="2061" max="2061" width="11.140625" style="33" customWidth="1"/>
    <col min="2062" max="2062" width="1.85546875" style="33" customWidth="1"/>
    <col min="2063" max="2063" width="11" style="33" customWidth="1"/>
    <col min="2064" max="2064" width="0.85546875" style="33" customWidth="1"/>
    <col min="2065" max="2065" width="1.85546875" style="33" customWidth="1"/>
    <col min="2066" max="2066" width="11.85546875" style="33" bestFit="1" customWidth="1"/>
    <col min="2067" max="2067" width="15.140625" style="33" bestFit="1" customWidth="1"/>
    <col min="2068" max="2068" width="5" style="33" customWidth="1"/>
    <col min="2069" max="2069" width="10.28515625" style="33" bestFit="1" customWidth="1"/>
    <col min="2070" max="2070" width="5" style="33" customWidth="1"/>
    <col min="2071" max="2071" width="10.28515625" style="33" bestFit="1" customWidth="1"/>
    <col min="2072" max="2074" width="9" style="33"/>
    <col min="2075" max="2075" width="10.28515625" style="33" bestFit="1" customWidth="1"/>
    <col min="2076" max="2304" width="9" style="33"/>
    <col min="2305" max="2305" width="3.7109375" style="33" customWidth="1"/>
    <col min="2306" max="2306" width="4.85546875" style="33" customWidth="1"/>
    <col min="2307" max="2307" width="5.28515625" style="33" customWidth="1"/>
    <col min="2308" max="2308" width="31.140625" style="33" customWidth="1"/>
    <col min="2309" max="2309" width="7.7109375" style="33" customWidth="1"/>
    <col min="2310" max="2310" width="2.28515625" style="33" customWidth="1"/>
    <col min="2311" max="2311" width="11.7109375" style="33" customWidth="1"/>
    <col min="2312" max="2312" width="2.42578125" style="33" customWidth="1"/>
    <col min="2313" max="2313" width="11.7109375" style="33" customWidth="1"/>
    <col min="2314" max="2314" width="2.28515625" style="33" customWidth="1"/>
    <col min="2315" max="2315" width="10.85546875" style="33" customWidth="1"/>
    <col min="2316" max="2316" width="2.28515625" style="33" customWidth="1"/>
    <col min="2317" max="2317" width="11.140625" style="33" customWidth="1"/>
    <col min="2318" max="2318" width="1.85546875" style="33" customWidth="1"/>
    <col min="2319" max="2319" width="11" style="33" customWidth="1"/>
    <col min="2320" max="2320" width="0.85546875" style="33" customWidth="1"/>
    <col min="2321" max="2321" width="1.85546875" style="33" customWidth="1"/>
    <col min="2322" max="2322" width="11.85546875" style="33" bestFit="1" customWidth="1"/>
    <col min="2323" max="2323" width="15.140625" style="33" bestFit="1" customWidth="1"/>
    <col min="2324" max="2324" width="5" style="33" customWidth="1"/>
    <col min="2325" max="2325" width="10.28515625" style="33" bestFit="1" customWidth="1"/>
    <col min="2326" max="2326" width="5" style="33" customWidth="1"/>
    <col min="2327" max="2327" width="10.28515625" style="33" bestFit="1" customWidth="1"/>
    <col min="2328" max="2330" width="9" style="33"/>
    <col min="2331" max="2331" width="10.28515625" style="33" bestFit="1" customWidth="1"/>
    <col min="2332" max="2560" width="9" style="33"/>
    <col min="2561" max="2561" width="3.7109375" style="33" customWidth="1"/>
    <col min="2562" max="2562" width="4.85546875" style="33" customWidth="1"/>
    <col min="2563" max="2563" width="5.28515625" style="33" customWidth="1"/>
    <col min="2564" max="2564" width="31.140625" style="33" customWidth="1"/>
    <col min="2565" max="2565" width="7.7109375" style="33" customWidth="1"/>
    <col min="2566" max="2566" width="2.28515625" style="33" customWidth="1"/>
    <col min="2567" max="2567" width="11.7109375" style="33" customWidth="1"/>
    <col min="2568" max="2568" width="2.42578125" style="33" customWidth="1"/>
    <col min="2569" max="2569" width="11.7109375" style="33" customWidth="1"/>
    <col min="2570" max="2570" width="2.28515625" style="33" customWidth="1"/>
    <col min="2571" max="2571" width="10.85546875" style="33" customWidth="1"/>
    <col min="2572" max="2572" width="2.28515625" style="33" customWidth="1"/>
    <col min="2573" max="2573" width="11.140625" style="33" customWidth="1"/>
    <col min="2574" max="2574" width="1.85546875" style="33" customWidth="1"/>
    <col min="2575" max="2575" width="11" style="33" customWidth="1"/>
    <col min="2576" max="2576" width="0.85546875" style="33" customWidth="1"/>
    <col min="2577" max="2577" width="1.85546875" style="33" customWidth="1"/>
    <col min="2578" max="2578" width="11.85546875" style="33" bestFit="1" customWidth="1"/>
    <col min="2579" max="2579" width="15.140625" style="33" bestFit="1" customWidth="1"/>
    <col min="2580" max="2580" width="5" style="33" customWidth="1"/>
    <col min="2581" max="2581" width="10.28515625" style="33" bestFit="1" customWidth="1"/>
    <col min="2582" max="2582" width="5" style="33" customWidth="1"/>
    <col min="2583" max="2583" width="10.28515625" style="33" bestFit="1" customWidth="1"/>
    <col min="2584" max="2586" width="9" style="33"/>
    <col min="2587" max="2587" width="10.28515625" style="33" bestFit="1" customWidth="1"/>
    <col min="2588" max="2816" width="9" style="33"/>
    <col min="2817" max="2817" width="3.7109375" style="33" customWidth="1"/>
    <col min="2818" max="2818" width="4.85546875" style="33" customWidth="1"/>
    <col min="2819" max="2819" width="5.28515625" style="33" customWidth="1"/>
    <col min="2820" max="2820" width="31.140625" style="33" customWidth="1"/>
    <col min="2821" max="2821" width="7.7109375" style="33" customWidth="1"/>
    <col min="2822" max="2822" width="2.28515625" style="33" customWidth="1"/>
    <col min="2823" max="2823" width="11.7109375" style="33" customWidth="1"/>
    <col min="2824" max="2824" width="2.42578125" style="33" customWidth="1"/>
    <col min="2825" max="2825" width="11.7109375" style="33" customWidth="1"/>
    <col min="2826" max="2826" width="2.28515625" style="33" customWidth="1"/>
    <col min="2827" max="2827" width="10.85546875" style="33" customWidth="1"/>
    <col min="2828" max="2828" width="2.28515625" style="33" customWidth="1"/>
    <col min="2829" max="2829" width="11.140625" style="33" customWidth="1"/>
    <col min="2830" max="2830" width="1.85546875" style="33" customWidth="1"/>
    <col min="2831" max="2831" width="11" style="33" customWidth="1"/>
    <col min="2832" max="2832" width="0.85546875" style="33" customWidth="1"/>
    <col min="2833" max="2833" width="1.85546875" style="33" customWidth="1"/>
    <col min="2834" max="2834" width="11.85546875" style="33" bestFit="1" customWidth="1"/>
    <col min="2835" max="2835" width="15.140625" style="33" bestFit="1" customWidth="1"/>
    <col min="2836" max="2836" width="5" style="33" customWidth="1"/>
    <col min="2837" max="2837" width="10.28515625" style="33" bestFit="1" customWidth="1"/>
    <col min="2838" max="2838" width="5" style="33" customWidth="1"/>
    <col min="2839" max="2839" width="10.28515625" style="33" bestFit="1" customWidth="1"/>
    <col min="2840" max="2842" width="9" style="33"/>
    <col min="2843" max="2843" width="10.28515625" style="33" bestFit="1" customWidth="1"/>
    <col min="2844" max="3072" width="9" style="33"/>
    <col min="3073" max="3073" width="3.7109375" style="33" customWidth="1"/>
    <col min="3074" max="3074" width="4.85546875" style="33" customWidth="1"/>
    <col min="3075" max="3075" width="5.28515625" style="33" customWidth="1"/>
    <col min="3076" max="3076" width="31.140625" style="33" customWidth="1"/>
    <col min="3077" max="3077" width="7.7109375" style="33" customWidth="1"/>
    <col min="3078" max="3078" width="2.28515625" style="33" customWidth="1"/>
    <col min="3079" max="3079" width="11.7109375" style="33" customWidth="1"/>
    <col min="3080" max="3080" width="2.42578125" style="33" customWidth="1"/>
    <col min="3081" max="3081" width="11.7109375" style="33" customWidth="1"/>
    <col min="3082" max="3082" width="2.28515625" style="33" customWidth="1"/>
    <col min="3083" max="3083" width="10.85546875" style="33" customWidth="1"/>
    <col min="3084" max="3084" width="2.28515625" style="33" customWidth="1"/>
    <col min="3085" max="3085" width="11.140625" style="33" customWidth="1"/>
    <col min="3086" max="3086" width="1.85546875" style="33" customWidth="1"/>
    <col min="3087" max="3087" width="11" style="33" customWidth="1"/>
    <col min="3088" max="3088" width="0.85546875" style="33" customWidth="1"/>
    <col min="3089" max="3089" width="1.85546875" style="33" customWidth="1"/>
    <col min="3090" max="3090" width="11.85546875" style="33" bestFit="1" customWidth="1"/>
    <col min="3091" max="3091" width="15.140625" style="33" bestFit="1" customWidth="1"/>
    <col min="3092" max="3092" width="5" style="33" customWidth="1"/>
    <col min="3093" max="3093" width="10.28515625" style="33" bestFit="1" customWidth="1"/>
    <col min="3094" max="3094" width="5" style="33" customWidth="1"/>
    <col min="3095" max="3095" width="10.28515625" style="33" bestFit="1" customWidth="1"/>
    <col min="3096" max="3098" width="9" style="33"/>
    <col min="3099" max="3099" width="10.28515625" style="33" bestFit="1" customWidth="1"/>
    <col min="3100" max="3328" width="9" style="33"/>
    <col min="3329" max="3329" width="3.7109375" style="33" customWidth="1"/>
    <col min="3330" max="3330" width="4.85546875" style="33" customWidth="1"/>
    <col min="3331" max="3331" width="5.28515625" style="33" customWidth="1"/>
    <col min="3332" max="3332" width="31.140625" style="33" customWidth="1"/>
    <col min="3333" max="3333" width="7.7109375" style="33" customWidth="1"/>
    <col min="3334" max="3334" width="2.28515625" style="33" customWidth="1"/>
    <col min="3335" max="3335" width="11.7109375" style="33" customWidth="1"/>
    <col min="3336" max="3336" width="2.42578125" style="33" customWidth="1"/>
    <col min="3337" max="3337" width="11.7109375" style="33" customWidth="1"/>
    <col min="3338" max="3338" width="2.28515625" style="33" customWidth="1"/>
    <col min="3339" max="3339" width="10.85546875" style="33" customWidth="1"/>
    <col min="3340" max="3340" width="2.28515625" style="33" customWidth="1"/>
    <col min="3341" max="3341" width="11.140625" style="33" customWidth="1"/>
    <col min="3342" max="3342" width="1.85546875" style="33" customWidth="1"/>
    <col min="3343" max="3343" width="11" style="33" customWidth="1"/>
    <col min="3344" max="3344" width="0.85546875" style="33" customWidth="1"/>
    <col min="3345" max="3345" width="1.85546875" style="33" customWidth="1"/>
    <col min="3346" max="3346" width="11.85546875" style="33" bestFit="1" customWidth="1"/>
    <col min="3347" max="3347" width="15.140625" style="33" bestFit="1" customWidth="1"/>
    <col min="3348" max="3348" width="5" style="33" customWidth="1"/>
    <col min="3349" max="3349" width="10.28515625" style="33" bestFit="1" customWidth="1"/>
    <col min="3350" max="3350" width="5" style="33" customWidth="1"/>
    <col min="3351" max="3351" width="10.28515625" style="33" bestFit="1" customWidth="1"/>
    <col min="3352" max="3354" width="9" style="33"/>
    <col min="3355" max="3355" width="10.28515625" style="33" bestFit="1" customWidth="1"/>
    <col min="3356" max="3584" width="9" style="33"/>
    <col min="3585" max="3585" width="3.7109375" style="33" customWidth="1"/>
    <col min="3586" max="3586" width="4.85546875" style="33" customWidth="1"/>
    <col min="3587" max="3587" width="5.28515625" style="33" customWidth="1"/>
    <col min="3588" max="3588" width="31.140625" style="33" customWidth="1"/>
    <col min="3589" max="3589" width="7.7109375" style="33" customWidth="1"/>
    <col min="3590" max="3590" width="2.28515625" style="33" customWidth="1"/>
    <col min="3591" max="3591" width="11.7109375" style="33" customWidth="1"/>
    <col min="3592" max="3592" width="2.42578125" style="33" customWidth="1"/>
    <col min="3593" max="3593" width="11.7109375" style="33" customWidth="1"/>
    <col min="3594" max="3594" width="2.28515625" style="33" customWidth="1"/>
    <col min="3595" max="3595" width="10.85546875" style="33" customWidth="1"/>
    <col min="3596" max="3596" width="2.28515625" style="33" customWidth="1"/>
    <col min="3597" max="3597" width="11.140625" style="33" customWidth="1"/>
    <col min="3598" max="3598" width="1.85546875" style="33" customWidth="1"/>
    <col min="3599" max="3599" width="11" style="33" customWidth="1"/>
    <col min="3600" max="3600" width="0.85546875" style="33" customWidth="1"/>
    <col min="3601" max="3601" width="1.85546875" style="33" customWidth="1"/>
    <col min="3602" max="3602" width="11.85546875" style="33" bestFit="1" customWidth="1"/>
    <col min="3603" max="3603" width="15.140625" style="33" bestFit="1" customWidth="1"/>
    <col min="3604" max="3604" width="5" style="33" customWidth="1"/>
    <col min="3605" max="3605" width="10.28515625" style="33" bestFit="1" customWidth="1"/>
    <col min="3606" max="3606" width="5" style="33" customWidth="1"/>
    <col min="3607" max="3607" width="10.28515625" style="33" bestFit="1" customWidth="1"/>
    <col min="3608" max="3610" width="9" style="33"/>
    <col min="3611" max="3611" width="10.28515625" style="33" bestFit="1" customWidth="1"/>
    <col min="3612" max="3840" width="9" style="33"/>
    <col min="3841" max="3841" width="3.7109375" style="33" customWidth="1"/>
    <col min="3842" max="3842" width="4.85546875" style="33" customWidth="1"/>
    <col min="3843" max="3843" width="5.28515625" style="33" customWidth="1"/>
    <col min="3844" max="3844" width="31.140625" style="33" customWidth="1"/>
    <col min="3845" max="3845" width="7.7109375" style="33" customWidth="1"/>
    <col min="3846" max="3846" width="2.28515625" style="33" customWidth="1"/>
    <col min="3847" max="3847" width="11.7109375" style="33" customWidth="1"/>
    <col min="3848" max="3848" width="2.42578125" style="33" customWidth="1"/>
    <col min="3849" max="3849" width="11.7109375" style="33" customWidth="1"/>
    <col min="3850" max="3850" width="2.28515625" style="33" customWidth="1"/>
    <col min="3851" max="3851" width="10.85546875" style="33" customWidth="1"/>
    <col min="3852" max="3852" width="2.28515625" style="33" customWidth="1"/>
    <col min="3853" max="3853" width="11.140625" style="33" customWidth="1"/>
    <col min="3854" max="3854" width="1.85546875" style="33" customWidth="1"/>
    <col min="3855" max="3855" width="11" style="33" customWidth="1"/>
    <col min="3856" max="3856" width="0.85546875" style="33" customWidth="1"/>
    <col min="3857" max="3857" width="1.85546875" style="33" customWidth="1"/>
    <col min="3858" max="3858" width="11.85546875" style="33" bestFit="1" customWidth="1"/>
    <col min="3859" max="3859" width="15.140625" style="33" bestFit="1" customWidth="1"/>
    <col min="3860" max="3860" width="5" style="33" customWidth="1"/>
    <col min="3861" max="3861" width="10.28515625" style="33" bestFit="1" customWidth="1"/>
    <col min="3862" max="3862" width="5" style="33" customWidth="1"/>
    <col min="3863" max="3863" width="10.28515625" style="33" bestFit="1" customWidth="1"/>
    <col min="3864" max="3866" width="9" style="33"/>
    <col min="3867" max="3867" width="10.28515625" style="33" bestFit="1" customWidth="1"/>
    <col min="3868" max="4096" width="9" style="33"/>
    <col min="4097" max="4097" width="3.7109375" style="33" customWidth="1"/>
    <col min="4098" max="4098" width="4.85546875" style="33" customWidth="1"/>
    <col min="4099" max="4099" width="5.28515625" style="33" customWidth="1"/>
    <col min="4100" max="4100" width="31.140625" style="33" customWidth="1"/>
    <col min="4101" max="4101" width="7.7109375" style="33" customWidth="1"/>
    <col min="4102" max="4102" width="2.28515625" style="33" customWidth="1"/>
    <col min="4103" max="4103" width="11.7109375" style="33" customWidth="1"/>
    <col min="4104" max="4104" width="2.42578125" style="33" customWidth="1"/>
    <col min="4105" max="4105" width="11.7109375" style="33" customWidth="1"/>
    <col min="4106" max="4106" width="2.28515625" style="33" customWidth="1"/>
    <col min="4107" max="4107" width="10.85546875" style="33" customWidth="1"/>
    <col min="4108" max="4108" width="2.28515625" style="33" customWidth="1"/>
    <col min="4109" max="4109" width="11.140625" style="33" customWidth="1"/>
    <col min="4110" max="4110" width="1.85546875" style="33" customWidth="1"/>
    <col min="4111" max="4111" width="11" style="33" customWidth="1"/>
    <col min="4112" max="4112" width="0.85546875" style="33" customWidth="1"/>
    <col min="4113" max="4113" width="1.85546875" style="33" customWidth="1"/>
    <col min="4114" max="4114" width="11.85546875" style="33" bestFit="1" customWidth="1"/>
    <col min="4115" max="4115" width="15.140625" style="33" bestFit="1" customWidth="1"/>
    <col min="4116" max="4116" width="5" style="33" customWidth="1"/>
    <col min="4117" max="4117" width="10.28515625" style="33" bestFit="1" customWidth="1"/>
    <col min="4118" max="4118" width="5" style="33" customWidth="1"/>
    <col min="4119" max="4119" width="10.28515625" style="33" bestFit="1" customWidth="1"/>
    <col min="4120" max="4122" width="9" style="33"/>
    <col min="4123" max="4123" width="10.28515625" style="33" bestFit="1" customWidth="1"/>
    <col min="4124" max="4352" width="9" style="33"/>
    <col min="4353" max="4353" width="3.7109375" style="33" customWidth="1"/>
    <col min="4354" max="4354" width="4.85546875" style="33" customWidth="1"/>
    <col min="4355" max="4355" width="5.28515625" style="33" customWidth="1"/>
    <col min="4356" max="4356" width="31.140625" style="33" customWidth="1"/>
    <col min="4357" max="4357" width="7.7109375" style="33" customWidth="1"/>
    <col min="4358" max="4358" width="2.28515625" style="33" customWidth="1"/>
    <col min="4359" max="4359" width="11.7109375" style="33" customWidth="1"/>
    <col min="4360" max="4360" width="2.42578125" style="33" customWidth="1"/>
    <col min="4361" max="4361" width="11.7109375" style="33" customWidth="1"/>
    <col min="4362" max="4362" width="2.28515625" style="33" customWidth="1"/>
    <col min="4363" max="4363" width="10.85546875" style="33" customWidth="1"/>
    <col min="4364" max="4364" width="2.28515625" style="33" customWidth="1"/>
    <col min="4365" max="4365" width="11.140625" style="33" customWidth="1"/>
    <col min="4366" max="4366" width="1.85546875" style="33" customWidth="1"/>
    <col min="4367" max="4367" width="11" style="33" customWidth="1"/>
    <col min="4368" max="4368" width="0.85546875" style="33" customWidth="1"/>
    <col min="4369" max="4369" width="1.85546875" style="33" customWidth="1"/>
    <col min="4370" max="4370" width="11.85546875" style="33" bestFit="1" customWidth="1"/>
    <col min="4371" max="4371" width="15.140625" style="33" bestFit="1" customWidth="1"/>
    <col min="4372" max="4372" width="5" style="33" customWidth="1"/>
    <col min="4373" max="4373" width="10.28515625" style="33" bestFit="1" customWidth="1"/>
    <col min="4374" max="4374" width="5" style="33" customWidth="1"/>
    <col min="4375" max="4375" width="10.28515625" style="33" bestFit="1" customWidth="1"/>
    <col min="4376" max="4378" width="9" style="33"/>
    <col min="4379" max="4379" width="10.28515625" style="33" bestFit="1" customWidth="1"/>
    <col min="4380" max="4608" width="9" style="33"/>
    <col min="4609" max="4609" width="3.7109375" style="33" customWidth="1"/>
    <col min="4610" max="4610" width="4.85546875" style="33" customWidth="1"/>
    <col min="4611" max="4611" width="5.28515625" style="33" customWidth="1"/>
    <col min="4612" max="4612" width="31.140625" style="33" customWidth="1"/>
    <col min="4613" max="4613" width="7.7109375" style="33" customWidth="1"/>
    <col min="4614" max="4614" width="2.28515625" style="33" customWidth="1"/>
    <col min="4615" max="4615" width="11.7109375" style="33" customWidth="1"/>
    <col min="4616" max="4616" width="2.42578125" style="33" customWidth="1"/>
    <col min="4617" max="4617" width="11.7109375" style="33" customWidth="1"/>
    <col min="4618" max="4618" width="2.28515625" style="33" customWidth="1"/>
    <col min="4619" max="4619" width="10.85546875" style="33" customWidth="1"/>
    <col min="4620" max="4620" width="2.28515625" style="33" customWidth="1"/>
    <col min="4621" max="4621" width="11.140625" style="33" customWidth="1"/>
    <col min="4622" max="4622" width="1.85546875" style="33" customWidth="1"/>
    <col min="4623" max="4623" width="11" style="33" customWidth="1"/>
    <col min="4624" max="4624" width="0.85546875" style="33" customWidth="1"/>
    <col min="4625" max="4625" width="1.85546875" style="33" customWidth="1"/>
    <col min="4626" max="4626" width="11.85546875" style="33" bestFit="1" customWidth="1"/>
    <col min="4627" max="4627" width="15.140625" style="33" bestFit="1" customWidth="1"/>
    <col min="4628" max="4628" width="5" style="33" customWidth="1"/>
    <col min="4629" max="4629" width="10.28515625" style="33" bestFit="1" customWidth="1"/>
    <col min="4630" max="4630" width="5" style="33" customWidth="1"/>
    <col min="4631" max="4631" width="10.28515625" style="33" bestFit="1" customWidth="1"/>
    <col min="4632" max="4634" width="9" style="33"/>
    <col min="4635" max="4635" width="10.28515625" style="33" bestFit="1" customWidth="1"/>
    <col min="4636" max="4864" width="9" style="33"/>
    <col min="4865" max="4865" width="3.7109375" style="33" customWidth="1"/>
    <col min="4866" max="4866" width="4.85546875" style="33" customWidth="1"/>
    <col min="4867" max="4867" width="5.28515625" style="33" customWidth="1"/>
    <col min="4868" max="4868" width="31.140625" style="33" customWidth="1"/>
    <col min="4869" max="4869" width="7.7109375" style="33" customWidth="1"/>
    <col min="4870" max="4870" width="2.28515625" style="33" customWidth="1"/>
    <col min="4871" max="4871" width="11.7109375" style="33" customWidth="1"/>
    <col min="4872" max="4872" width="2.42578125" style="33" customWidth="1"/>
    <col min="4873" max="4873" width="11.7109375" style="33" customWidth="1"/>
    <col min="4874" max="4874" width="2.28515625" style="33" customWidth="1"/>
    <col min="4875" max="4875" width="10.85546875" style="33" customWidth="1"/>
    <col min="4876" max="4876" width="2.28515625" style="33" customWidth="1"/>
    <col min="4877" max="4877" width="11.140625" style="33" customWidth="1"/>
    <col min="4878" max="4878" width="1.85546875" style="33" customWidth="1"/>
    <col min="4879" max="4879" width="11" style="33" customWidth="1"/>
    <col min="4880" max="4880" width="0.85546875" style="33" customWidth="1"/>
    <col min="4881" max="4881" width="1.85546875" style="33" customWidth="1"/>
    <col min="4882" max="4882" width="11.85546875" style="33" bestFit="1" customWidth="1"/>
    <col min="4883" max="4883" width="15.140625" style="33" bestFit="1" customWidth="1"/>
    <col min="4884" max="4884" width="5" style="33" customWidth="1"/>
    <col min="4885" max="4885" width="10.28515625" style="33" bestFit="1" customWidth="1"/>
    <col min="4886" max="4886" width="5" style="33" customWidth="1"/>
    <col min="4887" max="4887" width="10.28515625" style="33" bestFit="1" customWidth="1"/>
    <col min="4888" max="4890" width="9" style="33"/>
    <col min="4891" max="4891" width="10.28515625" style="33" bestFit="1" customWidth="1"/>
    <col min="4892" max="5120" width="9" style="33"/>
    <col min="5121" max="5121" width="3.7109375" style="33" customWidth="1"/>
    <col min="5122" max="5122" width="4.85546875" style="33" customWidth="1"/>
    <col min="5123" max="5123" width="5.28515625" style="33" customWidth="1"/>
    <col min="5124" max="5124" width="31.140625" style="33" customWidth="1"/>
    <col min="5125" max="5125" width="7.7109375" style="33" customWidth="1"/>
    <col min="5126" max="5126" width="2.28515625" style="33" customWidth="1"/>
    <col min="5127" max="5127" width="11.7109375" style="33" customWidth="1"/>
    <col min="5128" max="5128" width="2.42578125" style="33" customWidth="1"/>
    <col min="5129" max="5129" width="11.7109375" style="33" customWidth="1"/>
    <col min="5130" max="5130" width="2.28515625" style="33" customWidth="1"/>
    <col min="5131" max="5131" width="10.85546875" style="33" customWidth="1"/>
    <col min="5132" max="5132" width="2.28515625" style="33" customWidth="1"/>
    <col min="5133" max="5133" width="11.140625" style="33" customWidth="1"/>
    <col min="5134" max="5134" width="1.85546875" style="33" customWidth="1"/>
    <col min="5135" max="5135" width="11" style="33" customWidth="1"/>
    <col min="5136" max="5136" width="0.85546875" style="33" customWidth="1"/>
    <col min="5137" max="5137" width="1.85546875" style="33" customWidth="1"/>
    <col min="5138" max="5138" width="11.85546875" style="33" bestFit="1" customWidth="1"/>
    <col min="5139" max="5139" width="15.140625" style="33" bestFit="1" customWidth="1"/>
    <col min="5140" max="5140" width="5" style="33" customWidth="1"/>
    <col min="5141" max="5141" width="10.28515625" style="33" bestFit="1" customWidth="1"/>
    <col min="5142" max="5142" width="5" style="33" customWidth="1"/>
    <col min="5143" max="5143" width="10.28515625" style="33" bestFit="1" customWidth="1"/>
    <col min="5144" max="5146" width="9" style="33"/>
    <col min="5147" max="5147" width="10.28515625" style="33" bestFit="1" customWidth="1"/>
    <col min="5148" max="5376" width="9" style="33"/>
    <col min="5377" max="5377" width="3.7109375" style="33" customWidth="1"/>
    <col min="5378" max="5378" width="4.85546875" style="33" customWidth="1"/>
    <col min="5379" max="5379" width="5.28515625" style="33" customWidth="1"/>
    <col min="5380" max="5380" width="31.140625" style="33" customWidth="1"/>
    <col min="5381" max="5381" width="7.7109375" style="33" customWidth="1"/>
    <col min="5382" max="5382" width="2.28515625" style="33" customWidth="1"/>
    <col min="5383" max="5383" width="11.7109375" style="33" customWidth="1"/>
    <col min="5384" max="5384" width="2.42578125" style="33" customWidth="1"/>
    <col min="5385" max="5385" width="11.7109375" style="33" customWidth="1"/>
    <col min="5386" max="5386" width="2.28515625" style="33" customWidth="1"/>
    <col min="5387" max="5387" width="10.85546875" style="33" customWidth="1"/>
    <col min="5388" max="5388" width="2.28515625" style="33" customWidth="1"/>
    <col min="5389" max="5389" width="11.140625" style="33" customWidth="1"/>
    <col min="5390" max="5390" width="1.85546875" style="33" customWidth="1"/>
    <col min="5391" max="5391" width="11" style="33" customWidth="1"/>
    <col min="5392" max="5392" width="0.85546875" style="33" customWidth="1"/>
    <col min="5393" max="5393" width="1.85546875" style="33" customWidth="1"/>
    <col min="5394" max="5394" width="11.85546875" style="33" bestFit="1" customWidth="1"/>
    <col min="5395" max="5395" width="15.140625" style="33" bestFit="1" customWidth="1"/>
    <col min="5396" max="5396" width="5" style="33" customWidth="1"/>
    <col min="5397" max="5397" width="10.28515625" style="33" bestFit="1" customWidth="1"/>
    <col min="5398" max="5398" width="5" style="33" customWidth="1"/>
    <col min="5399" max="5399" width="10.28515625" style="33" bestFit="1" customWidth="1"/>
    <col min="5400" max="5402" width="9" style="33"/>
    <col min="5403" max="5403" width="10.28515625" style="33" bestFit="1" customWidth="1"/>
    <col min="5404" max="5632" width="9" style="33"/>
    <col min="5633" max="5633" width="3.7109375" style="33" customWidth="1"/>
    <col min="5634" max="5634" width="4.85546875" style="33" customWidth="1"/>
    <col min="5635" max="5635" width="5.28515625" style="33" customWidth="1"/>
    <col min="5636" max="5636" width="31.140625" style="33" customWidth="1"/>
    <col min="5637" max="5637" width="7.7109375" style="33" customWidth="1"/>
    <col min="5638" max="5638" width="2.28515625" style="33" customWidth="1"/>
    <col min="5639" max="5639" width="11.7109375" style="33" customWidth="1"/>
    <col min="5640" max="5640" width="2.42578125" style="33" customWidth="1"/>
    <col min="5641" max="5641" width="11.7109375" style="33" customWidth="1"/>
    <col min="5642" max="5642" width="2.28515625" style="33" customWidth="1"/>
    <col min="5643" max="5643" width="10.85546875" style="33" customWidth="1"/>
    <col min="5644" max="5644" width="2.28515625" style="33" customWidth="1"/>
    <col min="5645" max="5645" width="11.140625" style="33" customWidth="1"/>
    <col min="5646" max="5646" width="1.85546875" style="33" customWidth="1"/>
    <col min="5647" max="5647" width="11" style="33" customWidth="1"/>
    <col min="5648" max="5648" width="0.85546875" style="33" customWidth="1"/>
    <col min="5649" max="5649" width="1.85546875" style="33" customWidth="1"/>
    <col min="5650" max="5650" width="11.85546875" style="33" bestFit="1" customWidth="1"/>
    <col min="5651" max="5651" width="15.140625" style="33" bestFit="1" customWidth="1"/>
    <col min="5652" max="5652" width="5" style="33" customWidth="1"/>
    <col min="5653" max="5653" width="10.28515625" style="33" bestFit="1" customWidth="1"/>
    <col min="5654" max="5654" width="5" style="33" customWidth="1"/>
    <col min="5655" max="5655" width="10.28515625" style="33" bestFit="1" customWidth="1"/>
    <col min="5656" max="5658" width="9" style="33"/>
    <col min="5659" max="5659" width="10.28515625" style="33" bestFit="1" customWidth="1"/>
    <col min="5660" max="5888" width="9" style="33"/>
    <col min="5889" max="5889" width="3.7109375" style="33" customWidth="1"/>
    <col min="5890" max="5890" width="4.85546875" style="33" customWidth="1"/>
    <col min="5891" max="5891" width="5.28515625" style="33" customWidth="1"/>
    <col min="5892" max="5892" width="31.140625" style="33" customWidth="1"/>
    <col min="5893" max="5893" width="7.7109375" style="33" customWidth="1"/>
    <col min="5894" max="5894" width="2.28515625" style="33" customWidth="1"/>
    <col min="5895" max="5895" width="11.7109375" style="33" customWidth="1"/>
    <col min="5896" max="5896" width="2.42578125" style="33" customWidth="1"/>
    <col min="5897" max="5897" width="11.7109375" style="33" customWidth="1"/>
    <col min="5898" max="5898" width="2.28515625" style="33" customWidth="1"/>
    <col min="5899" max="5899" width="10.85546875" style="33" customWidth="1"/>
    <col min="5900" max="5900" width="2.28515625" style="33" customWidth="1"/>
    <col min="5901" max="5901" width="11.140625" style="33" customWidth="1"/>
    <col min="5902" max="5902" width="1.85546875" style="33" customWidth="1"/>
    <col min="5903" max="5903" width="11" style="33" customWidth="1"/>
    <col min="5904" max="5904" width="0.85546875" style="33" customWidth="1"/>
    <col min="5905" max="5905" width="1.85546875" style="33" customWidth="1"/>
    <col min="5906" max="5906" width="11.85546875" style="33" bestFit="1" customWidth="1"/>
    <col min="5907" max="5907" width="15.140625" style="33" bestFit="1" customWidth="1"/>
    <col min="5908" max="5908" width="5" style="33" customWidth="1"/>
    <col min="5909" max="5909" width="10.28515625" style="33" bestFit="1" customWidth="1"/>
    <col min="5910" max="5910" width="5" style="33" customWidth="1"/>
    <col min="5911" max="5911" width="10.28515625" style="33" bestFit="1" customWidth="1"/>
    <col min="5912" max="5914" width="9" style="33"/>
    <col min="5915" max="5915" width="10.28515625" style="33" bestFit="1" customWidth="1"/>
    <col min="5916" max="6144" width="9" style="33"/>
    <col min="6145" max="6145" width="3.7109375" style="33" customWidth="1"/>
    <col min="6146" max="6146" width="4.85546875" style="33" customWidth="1"/>
    <col min="6147" max="6147" width="5.28515625" style="33" customWidth="1"/>
    <col min="6148" max="6148" width="31.140625" style="33" customWidth="1"/>
    <col min="6149" max="6149" width="7.7109375" style="33" customWidth="1"/>
    <col min="6150" max="6150" width="2.28515625" style="33" customWidth="1"/>
    <col min="6151" max="6151" width="11.7109375" style="33" customWidth="1"/>
    <col min="6152" max="6152" width="2.42578125" style="33" customWidth="1"/>
    <col min="6153" max="6153" width="11.7109375" style="33" customWidth="1"/>
    <col min="6154" max="6154" width="2.28515625" style="33" customWidth="1"/>
    <col min="6155" max="6155" width="10.85546875" style="33" customWidth="1"/>
    <col min="6156" max="6156" width="2.28515625" style="33" customWidth="1"/>
    <col min="6157" max="6157" width="11.140625" style="33" customWidth="1"/>
    <col min="6158" max="6158" width="1.85546875" style="33" customWidth="1"/>
    <col min="6159" max="6159" width="11" style="33" customWidth="1"/>
    <col min="6160" max="6160" width="0.85546875" style="33" customWidth="1"/>
    <col min="6161" max="6161" width="1.85546875" style="33" customWidth="1"/>
    <col min="6162" max="6162" width="11.85546875" style="33" bestFit="1" customWidth="1"/>
    <col min="6163" max="6163" width="15.140625" style="33" bestFit="1" customWidth="1"/>
    <col min="6164" max="6164" width="5" style="33" customWidth="1"/>
    <col min="6165" max="6165" width="10.28515625" style="33" bestFit="1" customWidth="1"/>
    <col min="6166" max="6166" width="5" style="33" customWidth="1"/>
    <col min="6167" max="6167" width="10.28515625" style="33" bestFit="1" customWidth="1"/>
    <col min="6168" max="6170" width="9" style="33"/>
    <col min="6171" max="6171" width="10.28515625" style="33" bestFit="1" customWidth="1"/>
    <col min="6172" max="6400" width="9" style="33"/>
    <col min="6401" max="6401" width="3.7109375" style="33" customWidth="1"/>
    <col min="6402" max="6402" width="4.85546875" style="33" customWidth="1"/>
    <col min="6403" max="6403" width="5.28515625" style="33" customWidth="1"/>
    <col min="6404" max="6404" width="31.140625" style="33" customWidth="1"/>
    <col min="6405" max="6405" width="7.7109375" style="33" customWidth="1"/>
    <col min="6406" max="6406" width="2.28515625" style="33" customWidth="1"/>
    <col min="6407" max="6407" width="11.7109375" style="33" customWidth="1"/>
    <col min="6408" max="6408" width="2.42578125" style="33" customWidth="1"/>
    <col min="6409" max="6409" width="11.7109375" style="33" customWidth="1"/>
    <col min="6410" max="6410" width="2.28515625" style="33" customWidth="1"/>
    <col min="6411" max="6411" width="10.85546875" style="33" customWidth="1"/>
    <col min="6412" max="6412" width="2.28515625" style="33" customWidth="1"/>
    <col min="6413" max="6413" width="11.140625" style="33" customWidth="1"/>
    <col min="6414" max="6414" width="1.85546875" style="33" customWidth="1"/>
    <col min="6415" max="6415" width="11" style="33" customWidth="1"/>
    <col min="6416" max="6416" width="0.85546875" style="33" customWidth="1"/>
    <col min="6417" max="6417" width="1.85546875" style="33" customWidth="1"/>
    <col min="6418" max="6418" width="11.85546875" style="33" bestFit="1" customWidth="1"/>
    <col min="6419" max="6419" width="15.140625" style="33" bestFit="1" customWidth="1"/>
    <col min="6420" max="6420" width="5" style="33" customWidth="1"/>
    <col min="6421" max="6421" width="10.28515625" style="33" bestFit="1" customWidth="1"/>
    <col min="6422" max="6422" width="5" style="33" customWidth="1"/>
    <col min="6423" max="6423" width="10.28515625" style="33" bestFit="1" customWidth="1"/>
    <col min="6424" max="6426" width="9" style="33"/>
    <col min="6427" max="6427" width="10.28515625" style="33" bestFit="1" customWidth="1"/>
    <col min="6428" max="6656" width="9" style="33"/>
    <col min="6657" max="6657" width="3.7109375" style="33" customWidth="1"/>
    <col min="6658" max="6658" width="4.85546875" style="33" customWidth="1"/>
    <col min="6659" max="6659" width="5.28515625" style="33" customWidth="1"/>
    <col min="6660" max="6660" width="31.140625" style="33" customWidth="1"/>
    <col min="6661" max="6661" width="7.7109375" style="33" customWidth="1"/>
    <col min="6662" max="6662" width="2.28515625" style="33" customWidth="1"/>
    <col min="6663" max="6663" width="11.7109375" style="33" customWidth="1"/>
    <col min="6664" max="6664" width="2.42578125" style="33" customWidth="1"/>
    <col min="6665" max="6665" width="11.7109375" style="33" customWidth="1"/>
    <col min="6666" max="6666" width="2.28515625" style="33" customWidth="1"/>
    <col min="6667" max="6667" width="10.85546875" style="33" customWidth="1"/>
    <col min="6668" max="6668" width="2.28515625" style="33" customWidth="1"/>
    <col min="6669" max="6669" width="11.140625" style="33" customWidth="1"/>
    <col min="6670" max="6670" width="1.85546875" style="33" customWidth="1"/>
    <col min="6671" max="6671" width="11" style="33" customWidth="1"/>
    <col min="6672" max="6672" width="0.85546875" style="33" customWidth="1"/>
    <col min="6673" max="6673" width="1.85546875" style="33" customWidth="1"/>
    <col min="6674" max="6674" width="11.85546875" style="33" bestFit="1" customWidth="1"/>
    <col min="6675" max="6675" width="15.140625" style="33" bestFit="1" customWidth="1"/>
    <col min="6676" max="6676" width="5" style="33" customWidth="1"/>
    <col min="6677" max="6677" width="10.28515625" style="33" bestFit="1" customWidth="1"/>
    <col min="6678" max="6678" width="5" style="33" customWidth="1"/>
    <col min="6679" max="6679" width="10.28515625" style="33" bestFit="1" customWidth="1"/>
    <col min="6680" max="6682" width="9" style="33"/>
    <col min="6683" max="6683" width="10.28515625" style="33" bestFit="1" customWidth="1"/>
    <col min="6684" max="6912" width="9" style="33"/>
    <col min="6913" max="6913" width="3.7109375" style="33" customWidth="1"/>
    <col min="6914" max="6914" width="4.85546875" style="33" customWidth="1"/>
    <col min="6915" max="6915" width="5.28515625" style="33" customWidth="1"/>
    <col min="6916" max="6916" width="31.140625" style="33" customWidth="1"/>
    <col min="6917" max="6917" width="7.7109375" style="33" customWidth="1"/>
    <col min="6918" max="6918" width="2.28515625" style="33" customWidth="1"/>
    <col min="6919" max="6919" width="11.7109375" style="33" customWidth="1"/>
    <col min="6920" max="6920" width="2.42578125" style="33" customWidth="1"/>
    <col min="6921" max="6921" width="11.7109375" style="33" customWidth="1"/>
    <col min="6922" max="6922" width="2.28515625" style="33" customWidth="1"/>
    <col min="6923" max="6923" width="10.85546875" style="33" customWidth="1"/>
    <col min="6924" max="6924" width="2.28515625" style="33" customWidth="1"/>
    <col min="6925" max="6925" width="11.140625" style="33" customWidth="1"/>
    <col min="6926" max="6926" width="1.85546875" style="33" customWidth="1"/>
    <col min="6927" max="6927" width="11" style="33" customWidth="1"/>
    <col min="6928" max="6928" width="0.85546875" style="33" customWidth="1"/>
    <col min="6929" max="6929" width="1.85546875" style="33" customWidth="1"/>
    <col min="6930" max="6930" width="11.85546875" style="33" bestFit="1" customWidth="1"/>
    <col min="6931" max="6931" width="15.140625" style="33" bestFit="1" customWidth="1"/>
    <col min="6932" max="6932" width="5" style="33" customWidth="1"/>
    <col min="6933" max="6933" width="10.28515625" style="33" bestFit="1" customWidth="1"/>
    <col min="6934" max="6934" width="5" style="33" customWidth="1"/>
    <col min="6935" max="6935" width="10.28515625" style="33" bestFit="1" customWidth="1"/>
    <col min="6936" max="6938" width="9" style="33"/>
    <col min="6939" max="6939" width="10.28515625" style="33" bestFit="1" customWidth="1"/>
    <col min="6940" max="7168" width="9" style="33"/>
    <col min="7169" max="7169" width="3.7109375" style="33" customWidth="1"/>
    <col min="7170" max="7170" width="4.85546875" style="33" customWidth="1"/>
    <col min="7171" max="7171" width="5.28515625" style="33" customWidth="1"/>
    <col min="7172" max="7172" width="31.140625" style="33" customWidth="1"/>
    <col min="7173" max="7173" width="7.7109375" style="33" customWidth="1"/>
    <col min="7174" max="7174" width="2.28515625" style="33" customWidth="1"/>
    <col min="7175" max="7175" width="11.7109375" style="33" customWidth="1"/>
    <col min="7176" max="7176" width="2.42578125" style="33" customWidth="1"/>
    <col min="7177" max="7177" width="11.7109375" style="33" customWidth="1"/>
    <col min="7178" max="7178" width="2.28515625" style="33" customWidth="1"/>
    <col min="7179" max="7179" width="10.85546875" style="33" customWidth="1"/>
    <col min="7180" max="7180" width="2.28515625" style="33" customWidth="1"/>
    <col min="7181" max="7181" width="11.140625" style="33" customWidth="1"/>
    <col min="7182" max="7182" width="1.85546875" style="33" customWidth="1"/>
    <col min="7183" max="7183" width="11" style="33" customWidth="1"/>
    <col min="7184" max="7184" width="0.85546875" style="33" customWidth="1"/>
    <col min="7185" max="7185" width="1.85546875" style="33" customWidth="1"/>
    <col min="7186" max="7186" width="11.85546875" style="33" bestFit="1" customWidth="1"/>
    <col min="7187" max="7187" width="15.140625" style="33" bestFit="1" customWidth="1"/>
    <col min="7188" max="7188" width="5" style="33" customWidth="1"/>
    <col min="7189" max="7189" width="10.28515625" style="33" bestFit="1" customWidth="1"/>
    <col min="7190" max="7190" width="5" style="33" customWidth="1"/>
    <col min="7191" max="7191" width="10.28515625" style="33" bestFit="1" customWidth="1"/>
    <col min="7192" max="7194" width="9" style="33"/>
    <col min="7195" max="7195" width="10.28515625" style="33" bestFit="1" customWidth="1"/>
    <col min="7196" max="7424" width="9" style="33"/>
    <col min="7425" max="7425" width="3.7109375" style="33" customWidth="1"/>
    <col min="7426" max="7426" width="4.85546875" style="33" customWidth="1"/>
    <col min="7427" max="7427" width="5.28515625" style="33" customWidth="1"/>
    <col min="7428" max="7428" width="31.140625" style="33" customWidth="1"/>
    <col min="7429" max="7429" width="7.7109375" style="33" customWidth="1"/>
    <col min="7430" max="7430" width="2.28515625" style="33" customWidth="1"/>
    <col min="7431" max="7431" width="11.7109375" style="33" customWidth="1"/>
    <col min="7432" max="7432" width="2.42578125" style="33" customWidth="1"/>
    <col min="7433" max="7433" width="11.7109375" style="33" customWidth="1"/>
    <col min="7434" max="7434" width="2.28515625" style="33" customWidth="1"/>
    <col min="7435" max="7435" width="10.85546875" style="33" customWidth="1"/>
    <col min="7436" max="7436" width="2.28515625" style="33" customWidth="1"/>
    <col min="7437" max="7437" width="11.140625" style="33" customWidth="1"/>
    <col min="7438" max="7438" width="1.85546875" style="33" customWidth="1"/>
    <col min="7439" max="7439" width="11" style="33" customWidth="1"/>
    <col min="7440" max="7440" width="0.85546875" style="33" customWidth="1"/>
    <col min="7441" max="7441" width="1.85546875" style="33" customWidth="1"/>
    <col min="7442" max="7442" width="11.85546875" style="33" bestFit="1" customWidth="1"/>
    <col min="7443" max="7443" width="15.140625" style="33" bestFit="1" customWidth="1"/>
    <col min="7444" max="7444" width="5" style="33" customWidth="1"/>
    <col min="7445" max="7445" width="10.28515625" style="33" bestFit="1" customWidth="1"/>
    <col min="7446" max="7446" width="5" style="33" customWidth="1"/>
    <col min="7447" max="7447" width="10.28515625" style="33" bestFit="1" customWidth="1"/>
    <col min="7448" max="7450" width="9" style="33"/>
    <col min="7451" max="7451" width="10.28515625" style="33" bestFit="1" customWidth="1"/>
    <col min="7452" max="7680" width="9" style="33"/>
    <col min="7681" max="7681" width="3.7109375" style="33" customWidth="1"/>
    <col min="7682" max="7682" width="4.85546875" style="33" customWidth="1"/>
    <col min="7683" max="7683" width="5.28515625" style="33" customWidth="1"/>
    <col min="7684" max="7684" width="31.140625" style="33" customWidth="1"/>
    <col min="7685" max="7685" width="7.7109375" style="33" customWidth="1"/>
    <col min="7686" max="7686" width="2.28515625" style="33" customWidth="1"/>
    <col min="7687" max="7687" width="11.7109375" style="33" customWidth="1"/>
    <col min="7688" max="7688" width="2.42578125" style="33" customWidth="1"/>
    <col min="7689" max="7689" width="11.7109375" style="33" customWidth="1"/>
    <col min="7690" max="7690" width="2.28515625" style="33" customWidth="1"/>
    <col min="7691" max="7691" width="10.85546875" style="33" customWidth="1"/>
    <col min="7692" max="7692" width="2.28515625" style="33" customWidth="1"/>
    <col min="7693" max="7693" width="11.140625" style="33" customWidth="1"/>
    <col min="7694" max="7694" width="1.85546875" style="33" customWidth="1"/>
    <col min="7695" max="7695" width="11" style="33" customWidth="1"/>
    <col min="7696" max="7696" width="0.85546875" style="33" customWidth="1"/>
    <col min="7697" max="7697" width="1.85546875" style="33" customWidth="1"/>
    <col min="7698" max="7698" width="11.85546875" style="33" bestFit="1" customWidth="1"/>
    <col min="7699" max="7699" width="15.140625" style="33" bestFit="1" customWidth="1"/>
    <col min="7700" max="7700" width="5" style="33" customWidth="1"/>
    <col min="7701" max="7701" width="10.28515625" style="33" bestFit="1" customWidth="1"/>
    <col min="7702" max="7702" width="5" style="33" customWidth="1"/>
    <col min="7703" max="7703" width="10.28515625" style="33" bestFit="1" customWidth="1"/>
    <col min="7704" max="7706" width="9" style="33"/>
    <col min="7707" max="7707" width="10.28515625" style="33" bestFit="1" customWidth="1"/>
    <col min="7708" max="7936" width="9" style="33"/>
    <col min="7937" max="7937" width="3.7109375" style="33" customWidth="1"/>
    <col min="7938" max="7938" width="4.85546875" style="33" customWidth="1"/>
    <col min="7939" max="7939" width="5.28515625" style="33" customWidth="1"/>
    <col min="7940" max="7940" width="31.140625" style="33" customWidth="1"/>
    <col min="7941" max="7941" width="7.7109375" style="33" customWidth="1"/>
    <col min="7942" max="7942" width="2.28515625" style="33" customWidth="1"/>
    <col min="7943" max="7943" width="11.7109375" style="33" customWidth="1"/>
    <col min="7944" max="7944" width="2.42578125" style="33" customWidth="1"/>
    <col min="7945" max="7945" width="11.7109375" style="33" customWidth="1"/>
    <col min="7946" max="7946" width="2.28515625" style="33" customWidth="1"/>
    <col min="7947" max="7947" width="10.85546875" style="33" customWidth="1"/>
    <col min="7948" max="7948" width="2.28515625" style="33" customWidth="1"/>
    <col min="7949" max="7949" width="11.140625" style="33" customWidth="1"/>
    <col min="7950" max="7950" width="1.85546875" style="33" customWidth="1"/>
    <col min="7951" max="7951" width="11" style="33" customWidth="1"/>
    <col min="7952" max="7952" width="0.85546875" style="33" customWidth="1"/>
    <col min="7953" max="7953" width="1.85546875" style="33" customWidth="1"/>
    <col min="7954" max="7954" width="11.85546875" style="33" bestFit="1" customWidth="1"/>
    <col min="7955" max="7955" width="15.140625" style="33" bestFit="1" customWidth="1"/>
    <col min="7956" max="7956" width="5" style="33" customWidth="1"/>
    <col min="7957" max="7957" width="10.28515625" style="33" bestFit="1" customWidth="1"/>
    <col min="7958" max="7958" width="5" style="33" customWidth="1"/>
    <col min="7959" max="7959" width="10.28515625" style="33" bestFit="1" customWidth="1"/>
    <col min="7960" max="7962" width="9" style="33"/>
    <col min="7963" max="7963" width="10.28515625" style="33" bestFit="1" customWidth="1"/>
    <col min="7964" max="8192" width="9" style="33"/>
    <col min="8193" max="8193" width="3.7109375" style="33" customWidth="1"/>
    <col min="8194" max="8194" width="4.85546875" style="33" customWidth="1"/>
    <col min="8195" max="8195" width="5.28515625" style="33" customWidth="1"/>
    <col min="8196" max="8196" width="31.140625" style="33" customWidth="1"/>
    <col min="8197" max="8197" width="7.7109375" style="33" customWidth="1"/>
    <col min="8198" max="8198" width="2.28515625" style="33" customWidth="1"/>
    <col min="8199" max="8199" width="11.7109375" style="33" customWidth="1"/>
    <col min="8200" max="8200" width="2.42578125" style="33" customWidth="1"/>
    <col min="8201" max="8201" width="11.7109375" style="33" customWidth="1"/>
    <col min="8202" max="8202" width="2.28515625" style="33" customWidth="1"/>
    <col min="8203" max="8203" width="10.85546875" style="33" customWidth="1"/>
    <col min="8204" max="8204" width="2.28515625" style="33" customWidth="1"/>
    <col min="8205" max="8205" width="11.140625" style="33" customWidth="1"/>
    <col min="8206" max="8206" width="1.85546875" style="33" customWidth="1"/>
    <col min="8207" max="8207" width="11" style="33" customWidth="1"/>
    <col min="8208" max="8208" width="0.85546875" style="33" customWidth="1"/>
    <col min="8209" max="8209" width="1.85546875" style="33" customWidth="1"/>
    <col min="8210" max="8210" width="11.85546875" style="33" bestFit="1" customWidth="1"/>
    <col min="8211" max="8211" width="15.140625" style="33" bestFit="1" customWidth="1"/>
    <col min="8212" max="8212" width="5" style="33" customWidth="1"/>
    <col min="8213" max="8213" width="10.28515625" style="33" bestFit="1" customWidth="1"/>
    <col min="8214" max="8214" width="5" style="33" customWidth="1"/>
    <col min="8215" max="8215" width="10.28515625" style="33" bestFit="1" customWidth="1"/>
    <col min="8216" max="8218" width="9" style="33"/>
    <col min="8219" max="8219" width="10.28515625" style="33" bestFit="1" customWidth="1"/>
    <col min="8220" max="8448" width="9" style="33"/>
    <col min="8449" max="8449" width="3.7109375" style="33" customWidth="1"/>
    <col min="8450" max="8450" width="4.85546875" style="33" customWidth="1"/>
    <col min="8451" max="8451" width="5.28515625" style="33" customWidth="1"/>
    <col min="8452" max="8452" width="31.140625" style="33" customWidth="1"/>
    <col min="8453" max="8453" width="7.7109375" style="33" customWidth="1"/>
    <col min="8454" max="8454" width="2.28515625" style="33" customWidth="1"/>
    <col min="8455" max="8455" width="11.7109375" style="33" customWidth="1"/>
    <col min="8456" max="8456" width="2.42578125" style="33" customWidth="1"/>
    <col min="8457" max="8457" width="11.7109375" style="33" customWidth="1"/>
    <col min="8458" max="8458" width="2.28515625" style="33" customWidth="1"/>
    <col min="8459" max="8459" width="10.85546875" style="33" customWidth="1"/>
    <col min="8460" max="8460" width="2.28515625" style="33" customWidth="1"/>
    <col min="8461" max="8461" width="11.140625" style="33" customWidth="1"/>
    <col min="8462" max="8462" width="1.85546875" style="33" customWidth="1"/>
    <col min="8463" max="8463" width="11" style="33" customWidth="1"/>
    <col min="8464" max="8464" width="0.85546875" style="33" customWidth="1"/>
    <col min="8465" max="8465" width="1.85546875" style="33" customWidth="1"/>
    <col min="8466" max="8466" width="11.85546875" style="33" bestFit="1" customWidth="1"/>
    <col min="8467" max="8467" width="15.140625" style="33" bestFit="1" customWidth="1"/>
    <col min="8468" max="8468" width="5" style="33" customWidth="1"/>
    <col min="8469" max="8469" width="10.28515625" style="33" bestFit="1" customWidth="1"/>
    <col min="8470" max="8470" width="5" style="33" customWidth="1"/>
    <col min="8471" max="8471" width="10.28515625" style="33" bestFit="1" customWidth="1"/>
    <col min="8472" max="8474" width="9" style="33"/>
    <col min="8475" max="8475" width="10.28515625" style="33" bestFit="1" customWidth="1"/>
    <col min="8476" max="8704" width="9" style="33"/>
    <col min="8705" max="8705" width="3.7109375" style="33" customWidth="1"/>
    <col min="8706" max="8706" width="4.85546875" style="33" customWidth="1"/>
    <col min="8707" max="8707" width="5.28515625" style="33" customWidth="1"/>
    <col min="8708" max="8708" width="31.140625" style="33" customWidth="1"/>
    <col min="8709" max="8709" width="7.7109375" style="33" customWidth="1"/>
    <col min="8710" max="8710" width="2.28515625" style="33" customWidth="1"/>
    <col min="8711" max="8711" width="11.7109375" style="33" customWidth="1"/>
    <col min="8712" max="8712" width="2.42578125" style="33" customWidth="1"/>
    <col min="8713" max="8713" width="11.7109375" style="33" customWidth="1"/>
    <col min="8714" max="8714" width="2.28515625" style="33" customWidth="1"/>
    <col min="8715" max="8715" width="10.85546875" style="33" customWidth="1"/>
    <col min="8716" max="8716" width="2.28515625" style="33" customWidth="1"/>
    <col min="8717" max="8717" width="11.140625" style="33" customWidth="1"/>
    <col min="8718" max="8718" width="1.85546875" style="33" customWidth="1"/>
    <col min="8719" max="8719" width="11" style="33" customWidth="1"/>
    <col min="8720" max="8720" width="0.85546875" style="33" customWidth="1"/>
    <col min="8721" max="8721" width="1.85546875" style="33" customWidth="1"/>
    <col min="8722" max="8722" width="11.85546875" style="33" bestFit="1" customWidth="1"/>
    <col min="8723" max="8723" width="15.140625" style="33" bestFit="1" customWidth="1"/>
    <col min="8724" max="8724" width="5" style="33" customWidth="1"/>
    <col min="8725" max="8725" width="10.28515625" style="33" bestFit="1" customWidth="1"/>
    <col min="8726" max="8726" width="5" style="33" customWidth="1"/>
    <col min="8727" max="8727" width="10.28515625" style="33" bestFit="1" customWidth="1"/>
    <col min="8728" max="8730" width="9" style="33"/>
    <col min="8731" max="8731" width="10.28515625" style="33" bestFit="1" customWidth="1"/>
    <col min="8732" max="8960" width="9" style="33"/>
    <col min="8961" max="8961" width="3.7109375" style="33" customWidth="1"/>
    <col min="8962" max="8962" width="4.85546875" style="33" customWidth="1"/>
    <col min="8963" max="8963" width="5.28515625" style="33" customWidth="1"/>
    <col min="8964" max="8964" width="31.140625" style="33" customWidth="1"/>
    <col min="8965" max="8965" width="7.7109375" style="33" customWidth="1"/>
    <col min="8966" max="8966" width="2.28515625" style="33" customWidth="1"/>
    <col min="8967" max="8967" width="11.7109375" style="33" customWidth="1"/>
    <col min="8968" max="8968" width="2.42578125" style="33" customWidth="1"/>
    <col min="8969" max="8969" width="11.7109375" style="33" customWidth="1"/>
    <col min="8970" max="8970" width="2.28515625" style="33" customWidth="1"/>
    <col min="8971" max="8971" width="10.85546875" style="33" customWidth="1"/>
    <col min="8972" max="8972" width="2.28515625" style="33" customWidth="1"/>
    <col min="8973" max="8973" width="11.140625" style="33" customWidth="1"/>
    <col min="8974" max="8974" width="1.85546875" style="33" customWidth="1"/>
    <col min="8975" max="8975" width="11" style="33" customWidth="1"/>
    <col min="8976" max="8976" width="0.85546875" style="33" customWidth="1"/>
    <col min="8977" max="8977" width="1.85546875" style="33" customWidth="1"/>
    <col min="8978" max="8978" width="11.85546875" style="33" bestFit="1" customWidth="1"/>
    <col min="8979" max="8979" width="15.140625" style="33" bestFit="1" customWidth="1"/>
    <col min="8980" max="8980" width="5" style="33" customWidth="1"/>
    <col min="8981" max="8981" width="10.28515625" style="33" bestFit="1" customWidth="1"/>
    <col min="8982" max="8982" width="5" style="33" customWidth="1"/>
    <col min="8983" max="8983" width="10.28515625" style="33" bestFit="1" customWidth="1"/>
    <col min="8984" max="8986" width="9" style="33"/>
    <col min="8987" max="8987" width="10.28515625" style="33" bestFit="1" customWidth="1"/>
    <col min="8988" max="9216" width="9" style="33"/>
    <col min="9217" max="9217" width="3.7109375" style="33" customWidth="1"/>
    <col min="9218" max="9218" width="4.85546875" style="33" customWidth="1"/>
    <col min="9219" max="9219" width="5.28515625" style="33" customWidth="1"/>
    <col min="9220" max="9220" width="31.140625" style="33" customWidth="1"/>
    <col min="9221" max="9221" width="7.7109375" style="33" customWidth="1"/>
    <col min="9222" max="9222" width="2.28515625" style="33" customWidth="1"/>
    <col min="9223" max="9223" width="11.7109375" style="33" customWidth="1"/>
    <col min="9224" max="9224" width="2.42578125" style="33" customWidth="1"/>
    <col min="9225" max="9225" width="11.7109375" style="33" customWidth="1"/>
    <col min="9226" max="9226" width="2.28515625" style="33" customWidth="1"/>
    <col min="9227" max="9227" width="10.85546875" style="33" customWidth="1"/>
    <col min="9228" max="9228" width="2.28515625" style="33" customWidth="1"/>
    <col min="9229" max="9229" width="11.140625" style="33" customWidth="1"/>
    <col min="9230" max="9230" width="1.85546875" style="33" customWidth="1"/>
    <col min="9231" max="9231" width="11" style="33" customWidth="1"/>
    <col min="9232" max="9232" width="0.85546875" style="33" customWidth="1"/>
    <col min="9233" max="9233" width="1.85546875" style="33" customWidth="1"/>
    <col min="9234" max="9234" width="11.85546875" style="33" bestFit="1" customWidth="1"/>
    <col min="9235" max="9235" width="15.140625" style="33" bestFit="1" customWidth="1"/>
    <col min="9236" max="9236" width="5" style="33" customWidth="1"/>
    <col min="9237" max="9237" width="10.28515625" style="33" bestFit="1" customWidth="1"/>
    <col min="9238" max="9238" width="5" style="33" customWidth="1"/>
    <col min="9239" max="9239" width="10.28515625" style="33" bestFit="1" customWidth="1"/>
    <col min="9240" max="9242" width="9" style="33"/>
    <col min="9243" max="9243" width="10.28515625" style="33" bestFit="1" customWidth="1"/>
    <col min="9244" max="9472" width="9" style="33"/>
    <col min="9473" max="9473" width="3.7109375" style="33" customWidth="1"/>
    <col min="9474" max="9474" width="4.85546875" style="33" customWidth="1"/>
    <col min="9475" max="9475" width="5.28515625" style="33" customWidth="1"/>
    <col min="9476" max="9476" width="31.140625" style="33" customWidth="1"/>
    <col min="9477" max="9477" width="7.7109375" style="33" customWidth="1"/>
    <col min="9478" max="9478" width="2.28515625" style="33" customWidth="1"/>
    <col min="9479" max="9479" width="11.7109375" style="33" customWidth="1"/>
    <col min="9480" max="9480" width="2.42578125" style="33" customWidth="1"/>
    <col min="9481" max="9481" width="11.7109375" style="33" customWidth="1"/>
    <col min="9482" max="9482" width="2.28515625" style="33" customWidth="1"/>
    <col min="9483" max="9483" width="10.85546875" style="33" customWidth="1"/>
    <col min="9484" max="9484" width="2.28515625" style="33" customWidth="1"/>
    <col min="9485" max="9485" width="11.140625" style="33" customWidth="1"/>
    <col min="9486" max="9486" width="1.85546875" style="33" customWidth="1"/>
    <col min="9487" max="9487" width="11" style="33" customWidth="1"/>
    <col min="9488" max="9488" width="0.85546875" style="33" customWidth="1"/>
    <col min="9489" max="9489" width="1.85546875" style="33" customWidth="1"/>
    <col min="9490" max="9490" width="11.85546875" style="33" bestFit="1" customWidth="1"/>
    <col min="9491" max="9491" width="15.140625" style="33" bestFit="1" customWidth="1"/>
    <col min="9492" max="9492" width="5" style="33" customWidth="1"/>
    <col min="9493" max="9493" width="10.28515625" style="33" bestFit="1" customWidth="1"/>
    <col min="9494" max="9494" width="5" style="33" customWidth="1"/>
    <col min="9495" max="9495" width="10.28515625" style="33" bestFit="1" customWidth="1"/>
    <col min="9496" max="9498" width="9" style="33"/>
    <col min="9499" max="9499" width="10.28515625" style="33" bestFit="1" customWidth="1"/>
    <col min="9500" max="9728" width="9" style="33"/>
    <col min="9729" max="9729" width="3.7109375" style="33" customWidth="1"/>
    <col min="9730" max="9730" width="4.85546875" style="33" customWidth="1"/>
    <col min="9731" max="9731" width="5.28515625" style="33" customWidth="1"/>
    <col min="9732" max="9732" width="31.140625" style="33" customWidth="1"/>
    <col min="9733" max="9733" width="7.7109375" style="33" customWidth="1"/>
    <col min="9734" max="9734" width="2.28515625" style="33" customWidth="1"/>
    <col min="9735" max="9735" width="11.7109375" style="33" customWidth="1"/>
    <col min="9736" max="9736" width="2.42578125" style="33" customWidth="1"/>
    <col min="9737" max="9737" width="11.7109375" style="33" customWidth="1"/>
    <col min="9738" max="9738" width="2.28515625" style="33" customWidth="1"/>
    <col min="9739" max="9739" width="10.85546875" style="33" customWidth="1"/>
    <col min="9740" max="9740" width="2.28515625" style="33" customWidth="1"/>
    <col min="9741" max="9741" width="11.140625" style="33" customWidth="1"/>
    <col min="9742" max="9742" width="1.85546875" style="33" customWidth="1"/>
    <col min="9743" max="9743" width="11" style="33" customWidth="1"/>
    <col min="9744" max="9744" width="0.85546875" style="33" customWidth="1"/>
    <col min="9745" max="9745" width="1.85546875" style="33" customWidth="1"/>
    <col min="9746" max="9746" width="11.85546875" style="33" bestFit="1" customWidth="1"/>
    <col min="9747" max="9747" width="15.140625" style="33" bestFit="1" customWidth="1"/>
    <col min="9748" max="9748" width="5" style="33" customWidth="1"/>
    <col min="9749" max="9749" width="10.28515625" style="33" bestFit="1" customWidth="1"/>
    <col min="9750" max="9750" width="5" style="33" customWidth="1"/>
    <col min="9751" max="9751" width="10.28515625" style="33" bestFit="1" customWidth="1"/>
    <col min="9752" max="9754" width="9" style="33"/>
    <col min="9755" max="9755" width="10.28515625" style="33" bestFit="1" customWidth="1"/>
    <col min="9756" max="9984" width="9" style="33"/>
    <col min="9985" max="9985" width="3.7109375" style="33" customWidth="1"/>
    <col min="9986" max="9986" width="4.85546875" style="33" customWidth="1"/>
    <col min="9987" max="9987" width="5.28515625" style="33" customWidth="1"/>
    <col min="9988" max="9988" width="31.140625" style="33" customWidth="1"/>
    <col min="9989" max="9989" width="7.7109375" style="33" customWidth="1"/>
    <col min="9990" max="9990" width="2.28515625" style="33" customWidth="1"/>
    <col min="9991" max="9991" width="11.7109375" style="33" customWidth="1"/>
    <col min="9992" max="9992" width="2.42578125" style="33" customWidth="1"/>
    <col min="9993" max="9993" width="11.7109375" style="33" customWidth="1"/>
    <col min="9994" max="9994" width="2.28515625" style="33" customWidth="1"/>
    <col min="9995" max="9995" width="10.85546875" style="33" customWidth="1"/>
    <col min="9996" max="9996" width="2.28515625" style="33" customWidth="1"/>
    <col min="9997" max="9997" width="11.140625" style="33" customWidth="1"/>
    <col min="9998" max="9998" width="1.85546875" style="33" customWidth="1"/>
    <col min="9999" max="9999" width="11" style="33" customWidth="1"/>
    <col min="10000" max="10000" width="0.85546875" style="33" customWidth="1"/>
    <col min="10001" max="10001" width="1.85546875" style="33" customWidth="1"/>
    <col min="10002" max="10002" width="11.85546875" style="33" bestFit="1" customWidth="1"/>
    <col min="10003" max="10003" width="15.140625" style="33" bestFit="1" customWidth="1"/>
    <col min="10004" max="10004" width="5" style="33" customWidth="1"/>
    <col min="10005" max="10005" width="10.28515625" style="33" bestFit="1" customWidth="1"/>
    <col min="10006" max="10006" width="5" style="33" customWidth="1"/>
    <col min="10007" max="10007" width="10.28515625" style="33" bestFit="1" customWidth="1"/>
    <col min="10008" max="10010" width="9" style="33"/>
    <col min="10011" max="10011" width="10.28515625" style="33" bestFit="1" customWidth="1"/>
    <col min="10012" max="10240" width="9" style="33"/>
    <col min="10241" max="10241" width="3.7109375" style="33" customWidth="1"/>
    <col min="10242" max="10242" width="4.85546875" style="33" customWidth="1"/>
    <col min="10243" max="10243" width="5.28515625" style="33" customWidth="1"/>
    <col min="10244" max="10244" width="31.140625" style="33" customWidth="1"/>
    <col min="10245" max="10245" width="7.7109375" style="33" customWidth="1"/>
    <col min="10246" max="10246" width="2.28515625" style="33" customWidth="1"/>
    <col min="10247" max="10247" width="11.7109375" style="33" customWidth="1"/>
    <col min="10248" max="10248" width="2.42578125" style="33" customWidth="1"/>
    <col min="10249" max="10249" width="11.7109375" style="33" customWidth="1"/>
    <col min="10250" max="10250" width="2.28515625" style="33" customWidth="1"/>
    <col min="10251" max="10251" width="10.85546875" style="33" customWidth="1"/>
    <col min="10252" max="10252" width="2.28515625" style="33" customWidth="1"/>
    <col min="10253" max="10253" width="11.140625" style="33" customWidth="1"/>
    <col min="10254" max="10254" width="1.85546875" style="33" customWidth="1"/>
    <col min="10255" max="10255" width="11" style="33" customWidth="1"/>
    <col min="10256" max="10256" width="0.85546875" style="33" customWidth="1"/>
    <col min="10257" max="10257" width="1.85546875" style="33" customWidth="1"/>
    <col min="10258" max="10258" width="11.85546875" style="33" bestFit="1" customWidth="1"/>
    <col min="10259" max="10259" width="15.140625" style="33" bestFit="1" customWidth="1"/>
    <col min="10260" max="10260" width="5" style="33" customWidth="1"/>
    <col min="10261" max="10261" width="10.28515625" style="33" bestFit="1" customWidth="1"/>
    <col min="10262" max="10262" width="5" style="33" customWidth="1"/>
    <col min="10263" max="10263" width="10.28515625" style="33" bestFit="1" customWidth="1"/>
    <col min="10264" max="10266" width="9" style="33"/>
    <col min="10267" max="10267" width="10.28515625" style="33" bestFit="1" customWidth="1"/>
    <col min="10268" max="10496" width="9" style="33"/>
    <col min="10497" max="10497" width="3.7109375" style="33" customWidth="1"/>
    <col min="10498" max="10498" width="4.85546875" style="33" customWidth="1"/>
    <col min="10499" max="10499" width="5.28515625" style="33" customWidth="1"/>
    <col min="10500" max="10500" width="31.140625" style="33" customWidth="1"/>
    <col min="10501" max="10501" width="7.7109375" style="33" customWidth="1"/>
    <col min="10502" max="10502" width="2.28515625" style="33" customWidth="1"/>
    <col min="10503" max="10503" width="11.7109375" style="33" customWidth="1"/>
    <col min="10504" max="10504" width="2.42578125" style="33" customWidth="1"/>
    <col min="10505" max="10505" width="11.7109375" style="33" customWidth="1"/>
    <col min="10506" max="10506" width="2.28515625" style="33" customWidth="1"/>
    <col min="10507" max="10507" width="10.85546875" style="33" customWidth="1"/>
    <col min="10508" max="10508" width="2.28515625" style="33" customWidth="1"/>
    <col min="10509" max="10509" width="11.140625" style="33" customWidth="1"/>
    <col min="10510" max="10510" width="1.85546875" style="33" customWidth="1"/>
    <col min="10511" max="10511" width="11" style="33" customWidth="1"/>
    <col min="10512" max="10512" width="0.85546875" style="33" customWidth="1"/>
    <col min="10513" max="10513" width="1.85546875" style="33" customWidth="1"/>
    <col min="10514" max="10514" width="11.85546875" style="33" bestFit="1" customWidth="1"/>
    <col min="10515" max="10515" width="15.140625" style="33" bestFit="1" customWidth="1"/>
    <col min="10516" max="10516" width="5" style="33" customWidth="1"/>
    <col min="10517" max="10517" width="10.28515625" style="33" bestFit="1" customWidth="1"/>
    <col min="10518" max="10518" width="5" style="33" customWidth="1"/>
    <col min="10519" max="10519" width="10.28515625" style="33" bestFit="1" customWidth="1"/>
    <col min="10520" max="10522" width="9" style="33"/>
    <col min="10523" max="10523" width="10.28515625" style="33" bestFit="1" customWidth="1"/>
    <col min="10524" max="10752" width="9" style="33"/>
    <col min="10753" max="10753" width="3.7109375" style="33" customWidth="1"/>
    <col min="10754" max="10754" width="4.85546875" style="33" customWidth="1"/>
    <col min="10755" max="10755" width="5.28515625" style="33" customWidth="1"/>
    <col min="10756" max="10756" width="31.140625" style="33" customWidth="1"/>
    <col min="10757" max="10757" width="7.7109375" style="33" customWidth="1"/>
    <col min="10758" max="10758" width="2.28515625" style="33" customWidth="1"/>
    <col min="10759" max="10759" width="11.7109375" style="33" customWidth="1"/>
    <col min="10760" max="10760" width="2.42578125" style="33" customWidth="1"/>
    <col min="10761" max="10761" width="11.7109375" style="33" customWidth="1"/>
    <col min="10762" max="10762" width="2.28515625" style="33" customWidth="1"/>
    <col min="10763" max="10763" width="10.85546875" style="33" customWidth="1"/>
    <col min="10764" max="10764" width="2.28515625" style="33" customWidth="1"/>
    <col min="10765" max="10765" width="11.140625" style="33" customWidth="1"/>
    <col min="10766" max="10766" width="1.85546875" style="33" customWidth="1"/>
    <col min="10767" max="10767" width="11" style="33" customWidth="1"/>
    <col min="10768" max="10768" width="0.85546875" style="33" customWidth="1"/>
    <col min="10769" max="10769" width="1.85546875" style="33" customWidth="1"/>
    <col min="10770" max="10770" width="11.85546875" style="33" bestFit="1" customWidth="1"/>
    <col min="10771" max="10771" width="15.140625" style="33" bestFit="1" customWidth="1"/>
    <col min="10772" max="10772" width="5" style="33" customWidth="1"/>
    <col min="10773" max="10773" width="10.28515625" style="33" bestFit="1" customWidth="1"/>
    <col min="10774" max="10774" width="5" style="33" customWidth="1"/>
    <col min="10775" max="10775" width="10.28515625" style="33" bestFit="1" customWidth="1"/>
    <col min="10776" max="10778" width="9" style="33"/>
    <col min="10779" max="10779" width="10.28515625" style="33" bestFit="1" customWidth="1"/>
    <col min="10780" max="11008" width="9" style="33"/>
    <col min="11009" max="11009" width="3.7109375" style="33" customWidth="1"/>
    <col min="11010" max="11010" width="4.85546875" style="33" customWidth="1"/>
    <col min="11011" max="11011" width="5.28515625" style="33" customWidth="1"/>
    <col min="11012" max="11012" width="31.140625" style="33" customWidth="1"/>
    <col min="11013" max="11013" width="7.7109375" style="33" customWidth="1"/>
    <col min="11014" max="11014" width="2.28515625" style="33" customWidth="1"/>
    <col min="11015" max="11015" width="11.7109375" style="33" customWidth="1"/>
    <col min="11016" max="11016" width="2.42578125" style="33" customWidth="1"/>
    <col min="11017" max="11017" width="11.7109375" style="33" customWidth="1"/>
    <col min="11018" max="11018" width="2.28515625" style="33" customWidth="1"/>
    <col min="11019" max="11019" width="10.85546875" style="33" customWidth="1"/>
    <col min="11020" max="11020" width="2.28515625" style="33" customWidth="1"/>
    <col min="11021" max="11021" width="11.140625" style="33" customWidth="1"/>
    <col min="11022" max="11022" width="1.85546875" style="33" customWidth="1"/>
    <col min="11023" max="11023" width="11" style="33" customWidth="1"/>
    <col min="11024" max="11024" width="0.85546875" style="33" customWidth="1"/>
    <col min="11025" max="11025" width="1.85546875" style="33" customWidth="1"/>
    <col min="11026" max="11026" width="11.85546875" style="33" bestFit="1" customWidth="1"/>
    <col min="11027" max="11027" width="15.140625" style="33" bestFit="1" customWidth="1"/>
    <col min="11028" max="11028" width="5" style="33" customWidth="1"/>
    <col min="11029" max="11029" width="10.28515625" style="33" bestFit="1" customWidth="1"/>
    <col min="11030" max="11030" width="5" style="33" customWidth="1"/>
    <col min="11031" max="11031" width="10.28515625" style="33" bestFit="1" customWidth="1"/>
    <col min="11032" max="11034" width="9" style="33"/>
    <col min="11035" max="11035" width="10.28515625" style="33" bestFit="1" customWidth="1"/>
    <col min="11036" max="11264" width="9" style="33"/>
    <col min="11265" max="11265" width="3.7109375" style="33" customWidth="1"/>
    <col min="11266" max="11266" width="4.85546875" style="33" customWidth="1"/>
    <col min="11267" max="11267" width="5.28515625" style="33" customWidth="1"/>
    <col min="11268" max="11268" width="31.140625" style="33" customWidth="1"/>
    <col min="11269" max="11269" width="7.7109375" style="33" customWidth="1"/>
    <col min="11270" max="11270" width="2.28515625" style="33" customWidth="1"/>
    <col min="11271" max="11271" width="11.7109375" style="33" customWidth="1"/>
    <col min="11272" max="11272" width="2.42578125" style="33" customWidth="1"/>
    <col min="11273" max="11273" width="11.7109375" style="33" customWidth="1"/>
    <col min="11274" max="11274" width="2.28515625" style="33" customWidth="1"/>
    <col min="11275" max="11275" width="10.85546875" style="33" customWidth="1"/>
    <col min="11276" max="11276" width="2.28515625" style="33" customWidth="1"/>
    <col min="11277" max="11277" width="11.140625" style="33" customWidth="1"/>
    <col min="11278" max="11278" width="1.85546875" style="33" customWidth="1"/>
    <col min="11279" max="11279" width="11" style="33" customWidth="1"/>
    <col min="11280" max="11280" width="0.85546875" style="33" customWidth="1"/>
    <col min="11281" max="11281" width="1.85546875" style="33" customWidth="1"/>
    <col min="11282" max="11282" width="11.85546875" style="33" bestFit="1" customWidth="1"/>
    <col min="11283" max="11283" width="15.140625" style="33" bestFit="1" customWidth="1"/>
    <col min="11284" max="11284" width="5" style="33" customWidth="1"/>
    <col min="11285" max="11285" width="10.28515625" style="33" bestFit="1" customWidth="1"/>
    <col min="11286" max="11286" width="5" style="33" customWidth="1"/>
    <col min="11287" max="11287" width="10.28515625" style="33" bestFit="1" customWidth="1"/>
    <col min="11288" max="11290" width="9" style="33"/>
    <col min="11291" max="11291" width="10.28515625" style="33" bestFit="1" customWidth="1"/>
    <col min="11292" max="11520" width="9" style="33"/>
    <col min="11521" max="11521" width="3.7109375" style="33" customWidth="1"/>
    <col min="11522" max="11522" width="4.85546875" style="33" customWidth="1"/>
    <col min="11523" max="11523" width="5.28515625" style="33" customWidth="1"/>
    <col min="11524" max="11524" width="31.140625" style="33" customWidth="1"/>
    <col min="11525" max="11525" width="7.7109375" style="33" customWidth="1"/>
    <col min="11526" max="11526" width="2.28515625" style="33" customWidth="1"/>
    <col min="11527" max="11527" width="11.7109375" style="33" customWidth="1"/>
    <col min="11528" max="11528" width="2.42578125" style="33" customWidth="1"/>
    <col min="11529" max="11529" width="11.7109375" style="33" customWidth="1"/>
    <col min="11530" max="11530" width="2.28515625" style="33" customWidth="1"/>
    <col min="11531" max="11531" width="10.85546875" style="33" customWidth="1"/>
    <col min="11532" max="11532" width="2.28515625" style="33" customWidth="1"/>
    <col min="11533" max="11533" width="11.140625" style="33" customWidth="1"/>
    <col min="11534" max="11534" width="1.85546875" style="33" customWidth="1"/>
    <col min="11535" max="11535" width="11" style="33" customWidth="1"/>
    <col min="11536" max="11536" width="0.85546875" style="33" customWidth="1"/>
    <col min="11537" max="11537" width="1.85546875" style="33" customWidth="1"/>
    <col min="11538" max="11538" width="11.85546875" style="33" bestFit="1" customWidth="1"/>
    <col min="11539" max="11539" width="15.140625" style="33" bestFit="1" customWidth="1"/>
    <col min="11540" max="11540" width="5" style="33" customWidth="1"/>
    <col min="11541" max="11541" width="10.28515625" style="33" bestFit="1" customWidth="1"/>
    <col min="11542" max="11542" width="5" style="33" customWidth="1"/>
    <col min="11543" max="11543" width="10.28515625" style="33" bestFit="1" customWidth="1"/>
    <col min="11544" max="11546" width="9" style="33"/>
    <col min="11547" max="11547" width="10.28515625" style="33" bestFit="1" customWidth="1"/>
    <col min="11548" max="11776" width="9" style="33"/>
    <col min="11777" max="11777" width="3.7109375" style="33" customWidth="1"/>
    <col min="11778" max="11778" width="4.85546875" style="33" customWidth="1"/>
    <col min="11779" max="11779" width="5.28515625" style="33" customWidth="1"/>
    <col min="11780" max="11780" width="31.140625" style="33" customWidth="1"/>
    <col min="11781" max="11781" width="7.7109375" style="33" customWidth="1"/>
    <col min="11782" max="11782" width="2.28515625" style="33" customWidth="1"/>
    <col min="11783" max="11783" width="11.7109375" style="33" customWidth="1"/>
    <col min="11784" max="11784" width="2.42578125" style="33" customWidth="1"/>
    <col min="11785" max="11785" width="11.7109375" style="33" customWidth="1"/>
    <col min="11786" max="11786" width="2.28515625" style="33" customWidth="1"/>
    <col min="11787" max="11787" width="10.85546875" style="33" customWidth="1"/>
    <col min="11788" max="11788" width="2.28515625" style="33" customWidth="1"/>
    <col min="11789" max="11789" width="11.140625" style="33" customWidth="1"/>
    <col min="11790" max="11790" width="1.85546875" style="33" customWidth="1"/>
    <col min="11791" max="11791" width="11" style="33" customWidth="1"/>
    <col min="11792" max="11792" width="0.85546875" style="33" customWidth="1"/>
    <col min="11793" max="11793" width="1.85546875" style="33" customWidth="1"/>
    <col min="11794" max="11794" width="11.85546875" style="33" bestFit="1" customWidth="1"/>
    <col min="11795" max="11795" width="15.140625" style="33" bestFit="1" customWidth="1"/>
    <col min="11796" max="11796" width="5" style="33" customWidth="1"/>
    <col min="11797" max="11797" width="10.28515625" style="33" bestFit="1" customWidth="1"/>
    <col min="11798" max="11798" width="5" style="33" customWidth="1"/>
    <col min="11799" max="11799" width="10.28515625" style="33" bestFit="1" customWidth="1"/>
    <col min="11800" max="11802" width="9" style="33"/>
    <col min="11803" max="11803" width="10.28515625" style="33" bestFit="1" customWidth="1"/>
    <col min="11804" max="12032" width="9" style="33"/>
    <col min="12033" max="12033" width="3.7109375" style="33" customWidth="1"/>
    <col min="12034" max="12034" width="4.85546875" style="33" customWidth="1"/>
    <col min="12035" max="12035" width="5.28515625" style="33" customWidth="1"/>
    <col min="12036" max="12036" width="31.140625" style="33" customWidth="1"/>
    <col min="12037" max="12037" width="7.7109375" style="33" customWidth="1"/>
    <col min="12038" max="12038" width="2.28515625" style="33" customWidth="1"/>
    <col min="12039" max="12039" width="11.7109375" style="33" customWidth="1"/>
    <col min="12040" max="12040" width="2.42578125" style="33" customWidth="1"/>
    <col min="12041" max="12041" width="11.7109375" style="33" customWidth="1"/>
    <col min="12042" max="12042" width="2.28515625" style="33" customWidth="1"/>
    <col min="12043" max="12043" width="10.85546875" style="33" customWidth="1"/>
    <col min="12044" max="12044" width="2.28515625" style="33" customWidth="1"/>
    <col min="12045" max="12045" width="11.140625" style="33" customWidth="1"/>
    <col min="12046" max="12046" width="1.85546875" style="33" customWidth="1"/>
    <col min="12047" max="12047" width="11" style="33" customWidth="1"/>
    <col min="12048" max="12048" width="0.85546875" style="33" customWidth="1"/>
    <col min="12049" max="12049" width="1.85546875" style="33" customWidth="1"/>
    <col min="12050" max="12050" width="11.85546875" style="33" bestFit="1" customWidth="1"/>
    <col min="12051" max="12051" width="15.140625" style="33" bestFit="1" customWidth="1"/>
    <col min="12052" max="12052" width="5" style="33" customWidth="1"/>
    <col min="12053" max="12053" width="10.28515625" style="33" bestFit="1" customWidth="1"/>
    <col min="12054" max="12054" width="5" style="33" customWidth="1"/>
    <col min="12055" max="12055" width="10.28515625" style="33" bestFit="1" customWidth="1"/>
    <col min="12056" max="12058" width="9" style="33"/>
    <col min="12059" max="12059" width="10.28515625" style="33" bestFit="1" customWidth="1"/>
    <col min="12060" max="12288" width="9" style="33"/>
    <col min="12289" max="12289" width="3.7109375" style="33" customWidth="1"/>
    <col min="12290" max="12290" width="4.85546875" style="33" customWidth="1"/>
    <col min="12291" max="12291" width="5.28515625" style="33" customWidth="1"/>
    <col min="12292" max="12292" width="31.140625" style="33" customWidth="1"/>
    <col min="12293" max="12293" width="7.7109375" style="33" customWidth="1"/>
    <col min="12294" max="12294" width="2.28515625" style="33" customWidth="1"/>
    <col min="12295" max="12295" width="11.7109375" style="33" customWidth="1"/>
    <col min="12296" max="12296" width="2.42578125" style="33" customWidth="1"/>
    <col min="12297" max="12297" width="11.7109375" style="33" customWidth="1"/>
    <col min="12298" max="12298" width="2.28515625" style="33" customWidth="1"/>
    <col min="12299" max="12299" width="10.85546875" style="33" customWidth="1"/>
    <col min="12300" max="12300" width="2.28515625" style="33" customWidth="1"/>
    <col min="12301" max="12301" width="11.140625" style="33" customWidth="1"/>
    <col min="12302" max="12302" width="1.85546875" style="33" customWidth="1"/>
    <col min="12303" max="12303" width="11" style="33" customWidth="1"/>
    <col min="12304" max="12304" width="0.85546875" style="33" customWidth="1"/>
    <col min="12305" max="12305" width="1.85546875" style="33" customWidth="1"/>
    <col min="12306" max="12306" width="11.85546875" style="33" bestFit="1" customWidth="1"/>
    <col min="12307" max="12307" width="15.140625" style="33" bestFit="1" customWidth="1"/>
    <col min="12308" max="12308" width="5" style="33" customWidth="1"/>
    <col min="12309" max="12309" width="10.28515625" style="33" bestFit="1" customWidth="1"/>
    <col min="12310" max="12310" width="5" style="33" customWidth="1"/>
    <col min="12311" max="12311" width="10.28515625" style="33" bestFit="1" customWidth="1"/>
    <col min="12312" max="12314" width="9" style="33"/>
    <col min="12315" max="12315" width="10.28515625" style="33" bestFit="1" customWidth="1"/>
    <col min="12316" max="12544" width="9" style="33"/>
    <col min="12545" max="12545" width="3.7109375" style="33" customWidth="1"/>
    <col min="12546" max="12546" width="4.85546875" style="33" customWidth="1"/>
    <col min="12547" max="12547" width="5.28515625" style="33" customWidth="1"/>
    <col min="12548" max="12548" width="31.140625" style="33" customWidth="1"/>
    <col min="12549" max="12549" width="7.7109375" style="33" customWidth="1"/>
    <col min="12550" max="12550" width="2.28515625" style="33" customWidth="1"/>
    <col min="12551" max="12551" width="11.7109375" style="33" customWidth="1"/>
    <col min="12552" max="12552" width="2.42578125" style="33" customWidth="1"/>
    <col min="12553" max="12553" width="11.7109375" style="33" customWidth="1"/>
    <col min="12554" max="12554" width="2.28515625" style="33" customWidth="1"/>
    <col min="12555" max="12555" width="10.85546875" style="33" customWidth="1"/>
    <col min="12556" max="12556" width="2.28515625" style="33" customWidth="1"/>
    <col min="12557" max="12557" width="11.140625" style="33" customWidth="1"/>
    <col min="12558" max="12558" width="1.85546875" style="33" customWidth="1"/>
    <col min="12559" max="12559" width="11" style="33" customWidth="1"/>
    <col min="12560" max="12560" width="0.85546875" style="33" customWidth="1"/>
    <col min="12561" max="12561" width="1.85546875" style="33" customWidth="1"/>
    <col min="12562" max="12562" width="11.85546875" style="33" bestFit="1" customWidth="1"/>
    <col min="12563" max="12563" width="15.140625" style="33" bestFit="1" customWidth="1"/>
    <col min="12564" max="12564" width="5" style="33" customWidth="1"/>
    <col min="12565" max="12565" width="10.28515625" style="33" bestFit="1" customWidth="1"/>
    <col min="12566" max="12566" width="5" style="33" customWidth="1"/>
    <col min="12567" max="12567" width="10.28515625" style="33" bestFit="1" customWidth="1"/>
    <col min="12568" max="12570" width="9" style="33"/>
    <col min="12571" max="12571" width="10.28515625" style="33" bestFit="1" customWidth="1"/>
    <col min="12572" max="12800" width="9" style="33"/>
    <col min="12801" max="12801" width="3.7109375" style="33" customWidth="1"/>
    <col min="12802" max="12802" width="4.85546875" style="33" customWidth="1"/>
    <col min="12803" max="12803" width="5.28515625" style="33" customWidth="1"/>
    <col min="12804" max="12804" width="31.140625" style="33" customWidth="1"/>
    <col min="12805" max="12805" width="7.7109375" style="33" customWidth="1"/>
    <col min="12806" max="12806" width="2.28515625" style="33" customWidth="1"/>
    <col min="12807" max="12807" width="11.7109375" style="33" customWidth="1"/>
    <col min="12808" max="12808" width="2.42578125" style="33" customWidth="1"/>
    <col min="12809" max="12809" width="11.7109375" style="33" customWidth="1"/>
    <col min="12810" max="12810" width="2.28515625" style="33" customWidth="1"/>
    <col min="12811" max="12811" width="10.85546875" style="33" customWidth="1"/>
    <col min="12812" max="12812" width="2.28515625" style="33" customWidth="1"/>
    <col min="12813" max="12813" width="11.140625" style="33" customWidth="1"/>
    <col min="12814" max="12814" width="1.85546875" style="33" customWidth="1"/>
    <col min="12815" max="12815" width="11" style="33" customWidth="1"/>
    <col min="12816" max="12816" width="0.85546875" style="33" customWidth="1"/>
    <col min="12817" max="12817" width="1.85546875" style="33" customWidth="1"/>
    <col min="12818" max="12818" width="11.85546875" style="33" bestFit="1" customWidth="1"/>
    <col min="12819" max="12819" width="15.140625" style="33" bestFit="1" customWidth="1"/>
    <col min="12820" max="12820" width="5" style="33" customWidth="1"/>
    <col min="12821" max="12821" width="10.28515625" style="33" bestFit="1" customWidth="1"/>
    <col min="12822" max="12822" width="5" style="33" customWidth="1"/>
    <col min="12823" max="12823" width="10.28515625" style="33" bestFit="1" customWidth="1"/>
    <col min="12824" max="12826" width="9" style="33"/>
    <col min="12827" max="12827" width="10.28515625" style="33" bestFit="1" customWidth="1"/>
    <col min="12828" max="13056" width="9" style="33"/>
    <col min="13057" max="13057" width="3.7109375" style="33" customWidth="1"/>
    <col min="13058" max="13058" width="4.85546875" style="33" customWidth="1"/>
    <col min="13059" max="13059" width="5.28515625" style="33" customWidth="1"/>
    <col min="13060" max="13060" width="31.140625" style="33" customWidth="1"/>
    <col min="13061" max="13061" width="7.7109375" style="33" customWidth="1"/>
    <col min="13062" max="13062" width="2.28515625" style="33" customWidth="1"/>
    <col min="13063" max="13063" width="11.7109375" style="33" customWidth="1"/>
    <col min="13064" max="13064" width="2.42578125" style="33" customWidth="1"/>
    <col min="13065" max="13065" width="11.7109375" style="33" customWidth="1"/>
    <col min="13066" max="13066" width="2.28515625" style="33" customWidth="1"/>
    <col min="13067" max="13067" width="10.85546875" style="33" customWidth="1"/>
    <col min="13068" max="13068" width="2.28515625" style="33" customWidth="1"/>
    <col min="13069" max="13069" width="11.140625" style="33" customWidth="1"/>
    <col min="13070" max="13070" width="1.85546875" style="33" customWidth="1"/>
    <col min="13071" max="13071" width="11" style="33" customWidth="1"/>
    <col min="13072" max="13072" width="0.85546875" style="33" customWidth="1"/>
    <col min="13073" max="13073" width="1.85546875" style="33" customWidth="1"/>
    <col min="13074" max="13074" width="11.85546875" style="33" bestFit="1" customWidth="1"/>
    <col min="13075" max="13075" width="15.140625" style="33" bestFit="1" customWidth="1"/>
    <col min="13076" max="13076" width="5" style="33" customWidth="1"/>
    <col min="13077" max="13077" width="10.28515625" style="33" bestFit="1" customWidth="1"/>
    <col min="13078" max="13078" width="5" style="33" customWidth="1"/>
    <col min="13079" max="13079" width="10.28515625" style="33" bestFit="1" customWidth="1"/>
    <col min="13080" max="13082" width="9" style="33"/>
    <col min="13083" max="13083" width="10.28515625" style="33" bestFit="1" customWidth="1"/>
    <col min="13084" max="13312" width="9" style="33"/>
    <col min="13313" max="13313" width="3.7109375" style="33" customWidth="1"/>
    <col min="13314" max="13314" width="4.85546875" style="33" customWidth="1"/>
    <col min="13315" max="13315" width="5.28515625" style="33" customWidth="1"/>
    <col min="13316" max="13316" width="31.140625" style="33" customWidth="1"/>
    <col min="13317" max="13317" width="7.7109375" style="33" customWidth="1"/>
    <col min="13318" max="13318" width="2.28515625" style="33" customWidth="1"/>
    <col min="13319" max="13319" width="11.7109375" style="33" customWidth="1"/>
    <col min="13320" max="13320" width="2.42578125" style="33" customWidth="1"/>
    <col min="13321" max="13321" width="11.7109375" style="33" customWidth="1"/>
    <col min="13322" max="13322" width="2.28515625" style="33" customWidth="1"/>
    <col min="13323" max="13323" width="10.85546875" style="33" customWidth="1"/>
    <col min="13324" max="13324" width="2.28515625" style="33" customWidth="1"/>
    <col min="13325" max="13325" width="11.140625" style="33" customWidth="1"/>
    <col min="13326" max="13326" width="1.85546875" style="33" customWidth="1"/>
    <col min="13327" max="13327" width="11" style="33" customWidth="1"/>
    <col min="13328" max="13328" width="0.85546875" style="33" customWidth="1"/>
    <col min="13329" max="13329" width="1.85546875" style="33" customWidth="1"/>
    <col min="13330" max="13330" width="11.85546875" style="33" bestFit="1" customWidth="1"/>
    <col min="13331" max="13331" width="15.140625" style="33" bestFit="1" customWidth="1"/>
    <col min="13332" max="13332" width="5" style="33" customWidth="1"/>
    <col min="13333" max="13333" width="10.28515625" style="33" bestFit="1" customWidth="1"/>
    <col min="13334" max="13334" width="5" style="33" customWidth="1"/>
    <col min="13335" max="13335" width="10.28515625" style="33" bestFit="1" customWidth="1"/>
    <col min="13336" max="13338" width="9" style="33"/>
    <col min="13339" max="13339" width="10.28515625" style="33" bestFit="1" customWidth="1"/>
    <col min="13340" max="13568" width="9" style="33"/>
    <col min="13569" max="13569" width="3.7109375" style="33" customWidth="1"/>
    <col min="13570" max="13570" width="4.85546875" style="33" customWidth="1"/>
    <col min="13571" max="13571" width="5.28515625" style="33" customWidth="1"/>
    <col min="13572" max="13572" width="31.140625" style="33" customWidth="1"/>
    <col min="13573" max="13573" width="7.7109375" style="33" customWidth="1"/>
    <col min="13574" max="13574" width="2.28515625" style="33" customWidth="1"/>
    <col min="13575" max="13575" width="11.7109375" style="33" customWidth="1"/>
    <col min="13576" max="13576" width="2.42578125" style="33" customWidth="1"/>
    <col min="13577" max="13577" width="11.7109375" style="33" customWidth="1"/>
    <col min="13578" max="13578" width="2.28515625" style="33" customWidth="1"/>
    <col min="13579" max="13579" width="10.85546875" style="33" customWidth="1"/>
    <col min="13580" max="13580" width="2.28515625" style="33" customWidth="1"/>
    <col min="13581" max="13581" width="11.140625" style="33" customWidth="1"/>
    <col min="13582" max="13582" width="1.85546875" style="33" customWidth="1"/>
    <col min="13583" max="13583" width="11" style="33" customWidth="1"/>
    <col min="13584" max="13584" width="0.85546875" style="33" customWidth="1"/>
    <col min="13585" max="13585" width="1.85546875" style="33" customWidth="1"/>
    <col min="13586" max="13586" width="11.85546875" style="33" bestFit="1" customWidth="1"/>
    <col min="13587" max="13587" width="15.140625" style="33" bestFit="1" customWidth="1"/>
    <col min="13588" max="13588" width="5" style="33" customWidth="1"/>
    <col min="13589" max="13589" width="10.28515625" style="33" bestFit="1" customWidth="1"/>
    <col min="13590" max="13590" width="5" style="33" customWidth="1"/>
    <col min="13591" max="13591" width="10.28515625" style="33" bestFit="1" customWidth="1"/>
    <col min="13592" max="13594" width="9" style="33"/>
    <col min="13595" max="13595" width="10.28515625" style="33" bestFit="1" customWidth="1"/>
    <col min="13596" max="13824" width="9" style="33"/>
    <col min="13825" max="13825" width="3.7109375" style="33" customWidth="1"/>
    <col min="13826" max="13826" width="4.85546875" style="33" customWidth="1"/>
    <col min="13827" max="13827" width="5.28515625" style="33" customWidth="1"/>
    <col min="13828" max="13828" width="31.140625" style="33" customWidth="1"/>
    <col min="13829" max="13829" width="7.7109375" style="33" customWidth="1"/>
    <col min="13830" max="13830" width="2.28515625" style="33" customWidth="1"/>
    <col min="13831" max="13831" width="11.7109375" style="33" customWidth="1"/>
    <col min="13832" max="13832" width="2.42578125" style="33" customWidth="1"/>
    <col min="13833" max="13833" width="11.7109375" style="33" customWidth="1"/>
    <col min="13834" max="13834" width="2.28515625" style="33" customWidth="1"/>
    <col min="13835" max="13835" width="10.85546875" style="33" customWidth="1"/>
    <col min="13836" max="13836" width="2.28515625" style="33" customWidth="1"/>
    <col min="13837" max="13837" width="11.140625" style="33" customWidth="1"/>
    <col min="13838" max="13838" width="1.85546875" style="33" customWidth="1"/>
    <col min="13839" max="13839" width="11" style="33" customWidth="1"/>
    <col min="13840" max="13840" width="0.85546875" style="33" customWidth="1"/>
    <col min="13841" max="13841" width="1.85546875" style="33" customWidth="1"/>
    <col min="13842" max="13842" width="11.85546875" style="33" bestFit="1" customWidth="1"/>
    <col min="13843" max="13843" width="15.140625" style="33" bestFit="1" customWidth="1"/>
    <col min="13844" max="13844" width="5" style="33" customWidth="1"/>
    <col min="13845" max="13845" width="10.28515625" style="33" bestFit="1" customWidth="1"/>
    <col min="13846" max="13846" width="5" style="33" customWidth="1"/>
    <col min="13847" max="13847" width="10.28515625" style="33" bestFit="1" customWidth="1"/>
    <col min="13848" max="13850" width="9" style="33"/>
    <col min="13851" max="13851" width="10.28515625" style="33" bestFit="1" customWidth="1"/>
    <col min="13852" max="14080" width="9" style="33"/>
    <col min="14081" max="14081" width="3.7109375" style="33" customWidth="1"/>
    <col min="14082" max="14082" width="4.85546875" style="33" customWidth="1"/>
    <col min="14083" max="14083" width="5.28515625" style="33" customWidth="1"/>
    <col min="14084" max="14084" width="31.140625" style="33" customWidth="1"/>
    <col min="14085" max="14085" width="7.7109375" style="33" customWidth="1"/>
    <col min="14086" max="14086" width="2.28515625" style="33" customWidth="1"/>
    <col min="14087" max="14087" width="11.7109375" style="33" customWidth="1"/>
    <col min="14088" max="14088" width="2.42578125" style="33" customWidth="1"/>
    <col min="14089" max="14089" width="11.7109375" style="33" customWidth="1"/>
    <col min="14090" max="14090" width="2.28515625" style="33" customWidth="1"/>
    <col min="14091" max="14091" width="10.85546875" style="33" customWidth="1"/>
    <col min="14092" max="14092" width="2.28515625" style="33" customWidth="1"/>
    <col min="14093" max="14093" width="11.140625" style="33" customWidth="1"/>
    <col min="14094" max="14094" width="1.85546875" style="33" customWidth="1"/>
    <col min="14095" max="14095" width="11" style="33" customWidth="1"/>
    <col min="14096" max="14096" width="0.85546875" style="33" customWidth="1"/>
    <col min="14097" max="14097" width="1.85546875" style="33" customWidth="1"/>
    <col min="14098" max="14098" width="11.85546875" style="33" bestFit="1" customWidth="1"/>
    <col min="14099" max="14099" width="15.140625" style="33" bestFit="1" customWidth="1"/>
    <col min="14100" max="14100" width="5" style="33" customWidth="1"/>
    <col min="14101" max="14101" width="10.28515625" style="33" bestFit="1" customWidth="1"/>
    <col min="14102" max="14102" width="5" style="33" customWidth="1"/>
    <col min="14103" max="14103" width="10.28515625" style="33" bestFit="1" customWidth="1"/>
    <col min="14104" max="14106" width="9" style="33"/>
    <col min="14107" max="14107" width="10.28515625" style="33" bestFit="1" customWidth="1"/>
    <col min="14108" max="14336" width="9" style="33"/>
    <col min="14337" max="14337" width="3.7109375" style="33" customWidth="1"/>
    <col min="14338" max="14338" width="4.85546875" style="33" customWidth="1"/>
    <col min="14339" max="14339" width="5.28515625" style="33" customWidth="1"/>
    <col min="14340" max="14340" width="31.140625" style="33" customWidth="1"/>
    <col min="14341" max="14341" width="7.7109375" style="33" customWidth="1"/>
    <col min="14342" max="14342" width="2.28515625" style="33" customWidth="1"/>
    <col min="14343" max="14343" width="11.7109375" style="33" customWidth="1"/>
    <col min="14344" max="14344" width="2.42578125" style="33" customWidth="1"/>
    <col min="14345" max="14345" width="11.7109375" style="33" customWidth="1"/>
    <col min="14346" max="14346" width="2.28515625" style="33" customWidth="1"/>
    <col min="14347" max="14347" width="10.85546875" style="33" customWidth="1"/>
    <col min="14348" max="14348" width="2.28515625" style="33" customWidth="1"/>
    <col min="14349" max="14349" width="11.140625" style="33" customWidth="1"/>
    <col min="14350" max="14350" width="1.85546875" style="33" customWidth="1"/>
    <col min="14351" max="14351" width="11" style="33" customWidth="1"/>
    <col min="14352" max="14352" width="0.85546875" style="33" customWidth="1"/>
    <col min="14353" max="14353" width="1.85546875" style="33" customWidth="1"/>
    <col min="14354" max="14354" width="11.85546875" style="33" bestFit="1" customWidth="1"/>
    <col min="14355" max="14355" width="15.140625" style="33" bestFit="1" customWidth="1"/>
    <col min="14356" max="14356" width="5" style="33" customWidth="1"/>
    <col min="14357" max="14357" width="10.28515625" style="33" bestFit="1" customWidth="1"/>
    <col min="14358" max="14358" width="5" style="33" customWidth="1"/>
    <col min="14359" max="14359" width="10.28515625" style="33" bestFit="1" customWidth="1"/>
    <col min="14360" max="14362" width="9" style="33"/>
    <col min="14363" max="14363" width="10.28515625" style="33" bestFit="1" customWidth="1"/>
    <col min="14364" max="14592" width="9" style="33"/>
    <col min="14593" max="14593" width="3.7109375" style="33" customWidth="1"/>
    <col min="14594" max="14594" width="4.85546875" style="33" customWidth="1"/>
    <col min="14595" max="14595" width="5.28515625" style="33" customWidth="1"/>
    <col min="14596" max="14596" width="31.140625" style="33" customWidth="1"/>
    <col min="14597" max="14597" width="7.7109375" style="33" customWidth="1"/>
    <col min="14598" max="14598" width="2.28515625" style="33" customWidth="1"/>
    <col min="14599" max="14599" width="11.7109375" style="33" customWidth="1"/>
    <col min="14600" max="14600" width="2.42578125" style="33" customWidth="1"/>
    <col min="14601" max="14601" width="11.7109375" style="33" customWidth="1"/>
    <col min="14602" max="14602" width="2.28515625" style="33" customWidth="1"/>
    <col min="14603" max="14603" width="10.85546875" style="33" customWidth="1"/>
    <col min="14604" max="14604" width="2.28515625" style="33" customWidth="1"/>
    <col min="14605" max="14605" width="11.140625" style="33" customWidth="1"/>
    <col min="14606" max="14606" width="1.85546875" style="33" customWidth="1"/>
    <col min="14607" max="14607" width="11" style="33" customWidth="1"/>
    <col min="14608" max="14608" width="0.85546875" style="33" customWidth="1"/>
    <col min="14609" max="14609" width="1.85546875" style="33" customWidth="1"/>
    <col min="14610" max="14610" width="11.85546875" style="33" bestFit="1" customWidth="1"/>
    <col min="14611" max="14611" width="15.140625" style="33" bestFit="1" customWidth="1"/>
    <col min="14612" max="14612" width="5" style="33" customWidth="1"/>
    <col min="14613" max="14613" width="10.28515625" style="33" bestFit="1" customWidth="1"/>
    <col min="14614" max="14614" width="5" style="33" customWidth="1"/>
    <col min="14615" max="14615" width="10.28515625" style="33" bestFit="1" customWidth="1"/>
    <col min="14616" max="14618" width="9" style="33"/>
    <col min="14619" max="14619" width="10.28515625" style="33" bestFit="1" customWidth="1"/>
    <col min="14620" max="14848" width="9" style="33"/>
    <col min="14849" max="14849" width="3.7109375" style="33" customWidth="1"/>
    <col min="14850" max="14850" width="4.85546875" style="33" customWidth="1"/>
    <col min="14851" max="14851" width="5.28515625" style="33" customWidth="1"/>
    <col min="14852" max="14852" width="31.140625" style="33" customWidth="1"/>
    <col min="14853" max="14853" width="7.7109375" style="33" customWidth="1"/>
    <col min="14854" max="14854" width="2.28515625" style="33" customWidth="1"/>
    <col min="14855" max="14855" width="11.7109375" style="33" customWidth="1"/>
    <col min="14856" max="14856" width="2.42578125" style="33" customWidth="1"/>
    <col min="14857" max="14857" width="11.7109375" style="33" customWidth="1"/>
    <col min="14858" max="14858" width="2.28515625" style="33" customWidth="1"/>
    <col min="14859" max="14859" width="10.85546875" style="33" customWidth="1"/>
    <col min="14860" max="14860" width="2.28515625" style="33" customWidth="1"/>
    <col min="14861" max="14861" width="11.140625" style="33" customWidth="1"/>
    <col min="14862" max="14862" width="1.85546875" style="33" customWidth="1"/>
    <col min="14863" max="14863" width="11" style="33" customWidth="1"/>
    <col min="14864" max="14864" width="0.85546875" style="33" customWidth="1"/>
    <col min="14865" max="14865" width="1.85546875" style="33" customWidth="1"/>
    <col min="14866" max="14866" width="11.85546875" style="33" bestFit="1" customWidth="1"/>
    <col min="14867" max="14867" width="15.140625" style="33" bestFit="1" customWidth="1"/>
    <col min="14868" max="14868" width="5" style="33" customWidth="1"/>
    <col min="14869" max="14869" width="10.28515625" style="33" bestFit="1" customWidth="1"/>
    <col min="14870" max="14870" width="5" style="33" customWidth="1"/>
    <col min="14871" max="14871" width="10.28515625" style="33" bestFit="1" customWidth="1"/>
    <col min="14872" max="14874" width="9" style="33"/>
    <col min="14875" max="14875" width="10.28515625" style="33" bestFit="1" customWidth="1"/>
    <col min="14876" max="15104" width="9" style="33"/>
    <col min="15105" max="15105" width="3.7109375" style="33" customWidth="1"/>
    <col min="15106" max="15106" width="4.85546875" style="33" customWidth="1"/>
    <col min="15107" max="15107" width="5.28515625" style="33" customWidth="1"/>
    <col min="15108" max="15108" width="31.140625" style="33" customWidth="1"/>
    <col min="15109" max="15109" width="7.7109375" style="33" customWidth="1"/>
    <col min="15110" max="15110" width="2.28515625" style="33" customWidth="1"/>
    <col min="15111" max="15111" width="11.7109375" style="33" customWidth="1"/>
    <col min="15112" max="15112" width="2.42578125" style="33" customWidth="1"/>
    <col min="15113" max="15113" width="11.7109375" style="33" customWidth="1"/>
    <col min="15114" max="15114" width="2.28515625" style="33" customWidth="1"/>
    <col min="15115" max="15115" width="10.85546875" style="33" customWidth="1"/>
    <col min="15116" max="15116" width="2.28515625" style="33" customWidth="1"/>
    <col min="15117" max="15117" width="11.140625" style="33" customWidth="1"/>
    <col min="15118" max="15118" width="1.85546875" style="33" customWidth="1"/>
    <col min="15119" max="15119" width="11" style="33" customWidth="1"/>
    <col min="15120" max="15120" width="0.85546875" style="33" customWidth="1"/>
    <col min="15121" max="15121" width="1.85546875" style="33" customWidth="1"/>
    <col min="15122" max="15122" width="11.85546875" style="33" bestFit="1" customWidth="1"/>
    <col min="15123" max="15123" width="15.140625" style="33" bestFit="1" customWidth="1"/>
    <col min="15124" max="15124" width="5" style="33" customWidth="1"/>
    <col min="15125" max="15125" width="10.28515625" style="33" bestFit="1" customWidth="1"/>
    <col min="15126" max="15126" width="5" style="33" customWidth="1"/>
    <col min="15127" max="15127" width="10.28515625" style="33" bestFit="1" customWidth="1"/>
    <col min="15128" max="15130" width="9" style="33"/>
    <col min="15131" max="15131" width="10.28515625" style="33" bestFit="1" customWidth="1"/>
    <col min="15132" max="15360" width="9" style="33"/>
    <col min="15361" max="15361" width="3.7109375" style="33" customWidth="1"/>
    <col min="15362" max="15362" width="4.85546875" style="33" customWidth="1"/>
    <col min="15363" max="15363" width="5.28515625" style="33" customWidth="1"/>
    <col min="15364" max="15364" width="31.140625" style="33" customWidth="1"/>
    <col min="15365" max="15365" width="7.7109375" style="33" customWidth="1"/>
    <col min="15366" max="15366" width="2.28515625" style="33" customWidth="1"/>
    <col min="15367" max="15367" width="11.7109375" style="33" customWidth="1"/>
    <col min="15368" max="15368" width="2.42578125" style="33" customWidth="1"/>
    <col min="15369" max="15369" width="11.7109375" style="33" customWidth="1"/>
    <col min="15370" max="15370" width="2.28515625" style="33" customWidth="1"/>
    <col min="15371" max="15371" width="10.85546875" style="33" customWidth="1"/>
    <col min="15372" max="15372" width="2.28515625" style="33" customWidth="1"/>
    <col min="15373" max="15373" width="11.140625" style="33" customWidth="1"/>
    <col min="15374" max="15374" width="1.85546875" style="33" customWidth="1"/>
    <col min="15375" max="15375" width="11" style="33" customWidth="1"/>
    <col min="15376" max="15376" width="0.85546875" style="33" customWidth="1"/>
    <col min="15377" max="15377" width="1.85546875" style="33" customWidth="1"/>
    <col min="15378" max="15378" width="11.85546875" style="33" bestFit="1" customWidth="1"/>
    <col min="15379" max="15379" width="15.140625" style="33" bestFit="1" customWidth="1"/>
    <col min="15380" max="15380" width="5" style="33" customWidth="1"/>
    <col min="15381" max="15381" width="10.28515625" style="33" bestFit="1" customWidth="1"/>
    <col min="15382" max="15382" width="5" style="33" customWidth="1"/>
    <col min="15383" max="15383" width="10.28515625" style="33" bestFit="1" customWidth="1"/>
    <col min="15384" max="15386" width="9" style="33"/>
    <col min="15387" max="15387" width="10.28515625" style="33" bestFit="1" customWidth="1"/>
    <col min="15388" max="15616" width="9" style="33"/>
    <col min="15617" max="15617" width="3.7109375" style="33" customWidth="1"/>
    <col min="15618" max="15618" width="4.85546875" style="33" customWidth="1"/>
    <col min="15619" max="15619" width="5.28515625" style="33" customWidth="1"/>
    <col min="15620" max="15620" width="31.140625" style="33" customWidth="1"/>
    <col min="15621" max="15621" width="7.7109375" style="33" customWidth="1"/>
    <col min="15622" max="15622" width="2.28515625" style="33" customWidth="1"/>
    <col min="15623" max="15623" width="11.7109375" style="33" customWidth="1"/>
    <col min="15624" max="15624" width="2.42578125" style="33" customWidth="1"/>
    <col min="15625" max="15625" width="11.7109375" style="33" customWidth="1"/>
    <col min="15626" max="15626" width="2.28515625" style="33" customWidth="1"/>
    <col min="15627" max="15627" width="10.85546875" style="33" customWidth="1"/>
    <col min="15628" max="15628" width="2.28515625" style="33" customWidth="1"/>
    <col min="15629" max="15629" width="11.140625" style="33" customWidth="1"/>
    <col min="15630" max="15630" width="1.85546875" style="33" customWidth="1"/>
    <col min="15631" max="15631" width="11" style="33" customWidth="1"/>
    <col min="15632" max="15632" width="0.85546875" style="33" customWidth="1"/>
    <col min="15633" max="15633" width="1.85546875" style="33" customWidth="1"/>
    <col min="15634" max="15634" width="11.85546875" style="33" bestFit="1" customWidth="1"/>
    <col min="15635" max="15635" width="15.140625" style="33" bestFit="1" customWidth="1"/>
    <col min="15636" max="15636" width="5" style="33" customWidth="1"/>
    <col min="15637" max="15637" width="10.28515625" style="33" bestFit="1" customWidth="1"/>
    <col min="15638" max="15638" width="5" style="33" customWidth="1"/>
    <col min="15639" max="15639" width="10.28515625" style="33" bestFit="1" customWidth="1"/>
    <col min="15640" max="15642" width="9" style="33"/>
    <col min="15643" max="15643" width="10.28515625" style="33" bestFit="1" customWidth="1"/>
    <col min="15644" max="15872" width="9" style="33"/>
    <col min="15873" max="15873" width="3.7109375" style="33" customWidth="1"/>
    <col min="15874" max="15874" width="4.85546875" style="33" customWidth="1"/>
    <col min="15875" max="15875" width="5.28515625" style="33" customWidth="1"/>
    <col min="15876" max="15876" width="31.140625" style="33" customWidth="1"/>
    <col min="15877" max="15877" width="7.7109375" style="33" customWidth="1"/>
    <col min="15878" max="15878" width="2.28515625" style="33" customWidth="1"/>
    <col min="15879" max="15879" width="11.7109375" style="33" customWidth="1"/>
    <col min="15880" max="15880" width="2.42578125" style="33" customWidth="1"/>
    <col min="15881" max="15881" width="11.7109375" style="33" customWidth="1"/>
    <col min="15882" max="15882" width="2.28515625" style="33" customWidth="1"/>
    <col min="15883" max="15883" width="10.85546875" style="33" customWidth="1"/>
    <col min="15884" max="15884" width="2.28515625" style="33" customWidth="1"/>
    <col min="15885" max="15885" width="11.140625" style="33" customWidth="1"/>
    <col min="15886" max="15886" width="1.85546875" style="33" customWidth="1"/>
    <col min="15887" max="15887" width="11" style="33" customWidth="1"/>
    <col min="15888" max="15888" width="0.85546875" style="33" customWidth="1"/>
    <col min="15889" max="15889" width="1.85546875" style="33" customWidth="1"/>
    <col min="15890" max="15890" width="11.85546875" style="33" bestFit="1" customWidth="1"/>
    <col min="15891" max="15891" width="15.140625" style="33" bestFit="1" customWidth="1"/>
    <col min="15892" max="15892" width="5" style="33" customWidth="1"/>
    <col min="15893" max="15893" width="10.28515625" style="33" bestFit="1" customWidth="1"/>
    <col min="15894" max="15894" width="5" style="33" customWidth="1"/>
    <col min="15895" max="15895" width="10.28515625" style="33" bestFit="1" customWidth="1"/>
    <col min="15896" max="15898" width="9" style="33"/>
    <col min="15899" max="15899" width="10.28515625" style="33" bestFit="1" customWidth="1"/>
    <col min="15900" max="16128" width="9" style="33"/>
    <col min="16129" max="16129" width="3.7109375" style="33" customWidth="1"/>
    <col min="16130" max="16130" width="4.85546875" style="33" customWidth="1"/>
    <col min="16131" max="16131" width="5.28515625" style="33" customWidth="1"/>
    <col min="16132" max="16132" width="31.140625" style="33" customWidth="1"/>
    <col min="16133" max="16133" width="7.7109375" style="33" customWidth="1"/>
    <col min="16134" max="16134" width="2.28515625" style="33" customWidth="1"/>
    <col min="16135" max="16135" width="11.7109375" style="33" customWidth="1"/>
    <col min="16136" max="16136" width="2.42578125" style="33" customWidth="1"/>
    <col min="16137" max="16137" width="11.7109375" style="33" customWidth="1"/>
    <col min="16138" max="16138" width="2.28515625" style="33" customWidth="1"/>
    <col min="16139" max="16139" width="10.85546875" style="33" customWidth="1"/>
    <col min="16140" max="16140" width="2.28515625" style="33" customWidth="1"/>
    <col min="16141" max="16141" width="11.140625" style="33" customWidth="1"/>
    <col min="16142" max="16142" width="1.85546875" style="33" customWidth="1"/>
    <col min="16143" max="16143" width="11" style="33" customWidth="1"/>
    <col min="16144" max="16144" width="0.85546875" style="33" customWidth="1"/>
    <col min="16145" max="16145" width="1.85546875" style="33" customWidth="1"/>
    <col min="16146" max="16146" width="11.85546875" style="33" bestFit="1" customWidth="1"/>
    <col min="16147" max="16147" width="15.140625" style="33" bestFit="1" customWidth="1"/>
    <col min="16148" max="16148" width="5" style="33" customWidth="1"/>
    <col min="16149" max="16149" width="10.28515625" style="33" bestFit="1" customWidth="1"/>
    <col min="16150" max="16150" width="5" style="33" customWidth="1"/>
    <col min="16151" max="16151" width="10.28515625" style="33" bestFit="1" customWidth="1"/>
    <col min="16152" max="16154" width="9" style="33"/>
    <col min="16155" max="16155" width="10.28515625" style="33" bestFit="1" customWidth="1"/>
    <col min="16156" max="16383" width="9" style="33"/>
    <col min="16384" max="16384" width="9" style="33" customWidth="1"/>
  </cols>
  <sheetData>
    <row r="1" spans="1:21" s="51" customFormat="1" ht="21" x14ac:dyDescent="0.5">
      <c r="A1" s="929" t="str">
        <f>'سر برگ صفحات'!A1</f>
        <v>شرکت نمونه (سهامی عام)</v>
      </c>
      <c r="B1" s="929"/>
      <c r="C1" s="929"/>
      <c r="D1" s="929"/>
      <c r="E1" s="929"/>
      <c r="F1" s="929"/>
      <c r="G1" s="929"/>
      <c r="H1" s="929"/>
      <c r="I1" s="929"/>
      <c r="J1" s="929"/>
      <c r="K1" s="929"/>
      <c r="L1" s="929"/>
      <c r="M1" s="929"/>
      <c r="N1" s="929"/>
      <c r="O1" s="929"/>
      <c r="P1" s="49"/>
      <c r="Q1" s="49"/>
      <c r="R1" s="50"/>
      <c r="S1" s="50"/>
      <c r="T1" s="49"/>
      <c r="U1" s="49"/>
    </row>
    <row r="2" spans="1:21" s="51" customFormat="1" ht="21" x14ac:dyDescent="0.5">
      <c r="A2" s="930" t="str">
        <f>'سر برگ صفحات'!A14</f>
        <v>يادداشتهاي توضيحي صورت هاي مالي</v>
      </c>
      <c r="B2" s="930"/>
      <c r="C2" s="930"/>
      <c r="D2" s="930"/>
      <c r="E2" s="930"/>
      <c r="F2" s="930"/>
      <c r="G2" s="930"/>
      <c r="H2" s="930"/>
      <c r="I2" s="930"/>
      <c r="J2" s="930"/>
      <c r="K2" s="930"/>
      <c r="L2" s="930"/>
      <c r="M2" s="930"/>
      <c r="N2" s="930"/>
      <c r="O2" s="930"/>
      <c r="P2" s="49"/>
      <c r="Q2" s="49"/>
      <c r="R2" s="50"/>
      <c r="S2" s="50"/>
      <c r="T2" s="49"/>
      <c r="U2" s="49"/>
    </row>
    <row r="3" spans="1:21" s="51" customFormat="1" ht="21" x14ac:dyDescent="0.5">
      <c r="A3" s="930" t="str">
        <f>'سر برگ صفحات'!A3</f>
        <v>سال مالي منتهی به 29 اسفند 1398</v>
      </c>
      <c r="B3" s="930"/>
      <c r="C3" s="930"/>
      <c r="D3" s="930"/>
      <c r="E3" s="930"/>
      <c r="F3" s="930"/>
      <c r="G3" s="930"/>
      <c r="H3" s="930"/>
      <c r="I3" s="930"/>
      <c r="J3" s="930"/>
      <c r="K3" s="930"/>
      <c r="L3" s="930"/>
      <c r="M3" s="930"/>
      <c r="N3" s="930"/>
      <c r="O3" s="930"/>
      <c r="P3" s="49"/>
      <c r="Q3" s="49"/>
      <c r="R3" s="50"/>
      <c r="S3" s="50"/>
      <c r="T3" s="49"/>
      <c r="U3" s="49"/>
    </row>
    <row r="4" spans="1:21" s="557" customFormat="1" x14ac:dyDescent="0.45">
      <c r="A4" s="554" t="s">
        <v>464</v>
      </c>
      <c r="B4" s="1016" t="s">
        <v>981</v>
      </c>
      <c r="C4" s="1016"/>
      <c r="D4" s="1016"/>
      <c r="E4" s="1016"/>
      <c r="F4" s="1016"/>
      <c r="G4" s="1016"/>
      <c r="H4" s="1016"/>
      <c r="I4" s="1016"/>
      <c r="J4" s="1016"/>
      <c r="K4" s="1016"/>
      <c r="L4" s="1016"/>
      <c r="M4" s="1016"/>
      <c r="N4" s="1016"/>
      <c r="O4" s="1016"/>
      <c r="P4" s="556"/>
      <c r="Q4" s="556"/>
      <c r="R4" s="555"/>
      <c r="S4" s="555"/>
      <c r="T4" s="556"/>
      <c r="U4" s="556"/>
    </row>
    <row r="5" spans="1:21" s="557" customFormat="1" x14ac:dyDescent="0.45">
      <c r="A5" s="554"/>
      <c r="B5" s="1016"/>
      <c r="C5" s="1016"/>
      <c r="D5" s="1016"/>
      <c r="E5" s="1016"/>
      <c r="F5" s="1016"/>
      <c r="G5" s="1016"/>
      <c r="H5" s="1016"/>
      <c r="I5" s="1016"/>
      <c r="J5" s="1016"/>
      <c r="K5" s="1016"/>
      <c r="L5" s="1016"/>
      <c r="M5" s="1016"/>
      <c r="N5" s="1016"/>
      <c r="O5" s="1016"/>
      <c r="P5" s="556"/>
      <c r="Q5" s="556"/>
      <c r="R5" s="555"/>
      <c r="S5" s="555"/>
      <c r="T5" s="556"/>
      <c r="U5" s="556"/>
    </row>
    <row r="6" spans="1:21" s="301" customFormat="1" ht="15.75" x14ac:dyDescent="0.25">
      <c r="A6" s="398"/>
      <c r="C6" s="566"/>
      <c r="E6" s="566"/>
      <c r="L6" s="569">
        <f>'سر برگ صفحات'!A12</f>
        <v>1398</v>
      </c>
      <c r="M6" s="403"/>
      <c r="N6" s="569">
        <f>'سر برگ صفحات'!A11</f>
        <v>1397</v>
      </c>
      <c r="O6" s="403"/>
      <c r="R6" s="69"/>
      <c r="S6" s="69"/>
    </row>
    <row r="7" spans="1:21" s="473" customFormat="1" ht="14.25" x14ac:dyDescent="0.25">
      <c r="A7" s="663"/>
      <c r="L7" s="568" t="s">
        <v>84</v>
      </c>
      <c r="M7" s="435"/>
      <c r="N7" s="568" t="s">
        <v>84</v>
      </c>
      <c r="R7" s="474"/>
      <c r="S7" s="474"/>
    </row>
    <row r="8" spans="1:21" s="106" customFormat="1" x14ac:dyDescent="0.25">
      <c r="A8" s="118"/>
      <c r="B8" s="1009" t="s">
        <v>465</v>
      </c>
      <c r="C8" s="1009"/>
      <c r="D8" s="1009"/>
      <c r="E8" s="1009"/>
      <c r="F8" s="1009"/>
      <c r="G8" s="1009"/>
      <c r="H8" s="1009"/>
      <c r="I8" s="1009"/>
      <c r="J8" s="1009"/>
      <c r="O8" s="322"/>
      <c r="R8" s="120"/>
      <c r="S8" s="120"/>
    </row>
    <row r="9" spans="1:21" s="106" customFormat="1" x14ac:dyDescent="0.25">
      <c r="A9" s="118"/>
      <c r="B9" s="1009" t="s">
        <v>466</v>
      </c>
      <c r="C9" s="1009"/>
      <c r="D9" s="1009"/>
      <c r="E9" s="1009"/>
      <c r="F9" s="1009"/>
      <c r="G9" s="1009"/>
      <c r="H9" s="1009"/>
      <c r="I9" s="1009"/>
      <c r="J9" s="1009"/>
      <c r="L9" s="121"/>
      <c r="M9" s="33"/>
      <c r="N9" s="121"/>
      <c r="R9" s="120"/>
      <c r="S9" s="120"/>
    </row>
    <row r="10" spans="1:21" s="106" customFormat="1" ht="18.75" thickBot="1" x14ac:dyDescent="0.3">
      <c r="A10" s="118"/>
      <c r="B10" s="1009" t="s">
        <v>467</v>
      </c>
      <c r="C10" s="1009"/>
      <c r="D10" s="1009"/>
      <c r="E10" s="1009"/>
      <c r="F10" s="1009"/>
      <c r="G10" s="1009"/>
      <c r="H10" s="1009"/>
      <c r="I10" s="1009"/>
      <c r="J10" s="1009"/>
      <c r="L10" s="124">
        <f>SUM(L8:L9)</f>
        <v>0</v>
      </c>
      <c r="M10" s="33"/>
      <c r="N10" s="124">
        <f>SUM(N8:N9)</f>
        <v>0</v>
      </c>
      <c r="R10" s="120"/>
      <c r="S10" s="120"/>
    </row>
    <row r="11" spans="1:21" s="106" customFormat="1" ht="19.5" thickTop="1" thickBot="1" x14ac:dyDescent="0.3">
      <c r="A11" s="118"/>
      <c r="B11" s="1009" t="s">
        <v>468</v>
      </c>
      <c r="C11" s="1009"/>
      <c r="D11" s="1009"/>
      <c r="E11" s="1009"/>
      <c r="F11" s="1009"/>
      <c r="G11" s="1009"/>
      <c r="H11" s="1009"/>
      <c r="I11" s="1009"/>
      <c r="J11" s="1009"/>
      <c r="L11" s="125"/>
      <c r="M11" s="33"/>
      <c r="N11" s="125"/>
      <c r="R11" s="120"/>
      <c r="S11" s="120"/>
    </row>
    <row r="12" spans="1:21" s="106" customFormat="1" ht="18.75" thickTop="1" x14ac:dyDescent="0.25">
      <c r="A12" s="118"/>
      <c r="J12" s="33"/>
      <c r="K12" s="33"/>
      <c r="L12" s="33"/>
      <c r="M12" s="33"/>
      <c r="R12" s="120"/>
      <c r="S12" s="120"/>
    </row>
    <row r="13" spans="1:21" s="557" customFormat="1" x14ac:dyDescent="0.45">
      <c r="A13" s="554" t="s">
        <v>469</v>
      </c>
      <c r="B13" s="989" t="s">
        <v>982</v>
      </c>
      <c r="C13" s="989"/>
      <c r="D13" s="989"/>
      <c r="E13" s="989"/>
      <c r="F13" s="989"/>
      <c r="G13" s="989"/>
      <c r="H13" s="989"/>
      <c r="I13" s="989"/>
      <c r="J13" s="989"/>
      <c r="K13" s="989"/>
      <c r="L13" s="989"/>
      <c r="M13" s="989"/>
      <c r="N13" s="989"/>
      <c r="O13" s="989"/>
      <c r="P13" s="556"/>
      <c r="Q13" s="556"/>
      <c r="R13" s="555"/>
      <c r="S13" s="555"/>
      <c r="T13" s="556"/>
      <c r="U13" s="556"/>
    </row>
    <row r="14" spans="1:21" s="557" customFormat="1" x14ac:dyDescent="0.45">
      <c r="A14" s="554"/>
      <c r="B14" s="989"/>
      <c r="C14" s="989"/>
      <c r="D14" s="989"/>
      <c r="E14" s="989"/>
      <c r="F14" s="989"/>
      <c r="G14" s="989"/>
      <c r="H14" s="989"/>
      <c r="I14" s="989"/>
      <c r="J14" s="989"/>
      <c r="K14" s="989"/>
      <c r="L14" s="989"/>
      <c r="M14" s="989"/>
      <c r="N14" s="989"/>
      <c r="O14" s="989"/>
      <c r="P14" s="556"/>
      <c r="Q14" s="556"/>
      <c r="R14" s="555"/>
      <c r="S14" s="555"/>
      <c r="T14" s="556"/>
      <c r="U14" s="556"/>
    </row>
    <row r="15" spans="1:21" s="51" customFormat="1" ht="19.5" x14ac:dyDescent="0.5">
      <c r="A15" s="554" t="s">
        <v>470</v>
      </c>
      <c r="B15" s="989" t="s">
        <v>1088</v>
      </c>
      <c r="C15" s="989"/>
      <c r="D15" s="989"/>
      <c r="E15" s="989"/>
      <c r="F15" s="989"/>
      <c r="G15" s="989"/>
      <c r="H15" s="989"/>
      <c r="I15" s="989"/>
      <c r="J15" s="989"/>
      <c r="K15" s="989"/>
      <c r="L15" s="989"/>
      <c r="M15" s="989"/>
      <c r="N15" s="989"/>
      <c r="O15" s="989"/>
      <c r="P15" s="49"/>
      <c r="Q15" s="49"/>
      <c r="R15" s="50"/>
      <c r="S15" s="50"/>
      <c r="T15" s="49"/>
      <c r="U15" s="49"/>
    </row>
    <row r="16" spans="1:21" s="51" customFormat="1" ht="19.5" x14ac:dyDescent="0.5">
      <c r="A16" s="60"/>
      <c r="B16" s="989"/>
      <c r="C16" s="989"/>
      <c r="D16" s="989"/>
      <c r="E16" s="989"/>
      <c r="F16" s="989"/>
      <c r="G16" s="989"/>
      <c r="H16" s="989"/>
      <c r="I16" s="989"/>
      <c r="J16" s="989"/>
      <c r="K16" s="989"/>
      <c r="L16" s="989"/>
      <c r="M16" s="989"/>
      <c r="N16" s="989"/>
      <c r="O16" s="989"/>
      <c r="P16" s="49"/>
      <c r="Q16" s="49"/>
      <c r="R16" s="50"/>
      <c r="S16" s="50"/>
      <c r="T16" s="49"/>
      <c r="U16" s="49"/>
    </row>
    <row r="17" spans="1:21" s="51" customFormat="1" ht="19.5" x14ac:dyDescent="0.5">
      <c r="A17" s="60"/>
      <c r="B17" s="989"/>
      <c r="C17" s="989"/>
      <c r="D17" s="989"/>
      <c r="E17" s="989"/>
      <c r="F17" s="989"/>
      <c r="G17" s="989"/>
      <c r="H17" s="989"/>
      <c r="I17" s="989"/>
      <c r="J17" s="989"/>
      <c r="K17" s="989"/>
      <c r="L17" s="989"/>
      <c r="M17" s="989"/>
      <c r="N17" s="989"/>
      <c r="O17" s="989"/>
      <c r="P17" s="49"/>
      <c r="Q17" s="49"/>
      <c r="R17" s="50"/>
      <c r="S17" s="50"/>
      <c r="T17" s="49"/>
      <c r="U17" s="49"/>
    </row>
    <row r="18" spans="1:21" s="51" customFormat="1" ht="19.5" x14ac:dyDescent="0.5">
      <c r="A18" s="60"/>
      <c r="B18" s="989"/>
      <c r="C18" s="989"/>
      <c r="D18" s="989"/>
      <c r="E18" s="989"/>
      <c r="F18" s="989"/>
      <c r="G18" s="989"/>
      <c r="H18" s="989"/>
      <c r="I18" s="989"/>
      <c r="J18" s="989"/>
      <c r="K18" s="989"/>
      <c r="L18" s="989"/>
      <c r="M18" s="989"/>
      <c r="N18" s="989"/>
      <c r="O18" s="989"/>
      <c r="P18" s="49"/>
      <c r="Q18" s="49"/>
      <c r="R18" s="50"/>
      <c r="S18" s="50"/>
      <c r="T18" s="49"/>
      <c r="U18" s="49"/>
    </row>
    <row r="19" spans="1:21" s="106" customFormat="1" ht="19.5" x14ac:dyDescent="0.25">
      <c r="A19" s="118"/>
      <c r="J19" s="569">
        <f>'سر برگ صفحات'!A12</f>
        <v>1398</v>
      </c>
      <c r="K19" s="61"/>
      <c r="L19" s="306"/>
      <c r="M19" s="61"/>
      <c r="N19" s="61"/>
      <c r="O19" s="61"/>
      <c r="R19" s="120"/>
      <c r="S19" s="120"/>
    </row>
    <row r="20" spans="1:21" s="106" customFormat="1" ht="19.5" x14ac:dyDescent="0.25">
      <c r="A20" s="118"/>
      <c r="B20" s="1014" t="s">
        <v>471</v>
      </c>
      <c r="C20" s="1014"/>
      <c r="D20" s="1014"/>
      <c r="F20" s="86"/>
      <c r="J20" s="568" t="s">
        <v>84</v>
      </c>
      <c r="K20" s="33"/>
      <c r="L20" s="300"/>
      <c r="M20" s="33"/>
      <c r="N20" s="300"/>
      <c r="R20" s="120"/>
      <c r="S20" s="120"/>
    </row>
    <row r="21" spans="1:21" s="106" customFormat="1" x14ac:dyDescent="0.25">
      <c r="A21" s="118"/>
      <c r="D21" s="960" t="s">
        <v>472</v>
      </c>
      <c r="E21" s="960"/>
      <c r="F21" s="960"/>
      <c r="K21" s="322"/>
      <c r="M21" s="33"/>
      <c r="O21" s="322"/>
      <c r="R21" s="120"/>
      <c r="S21" s="120"/>
    </row>
    <row r="22" spans="1:21" s="106" customFormat="1" x14ac:dyDescent="0.25">
      <c r="A22" s="118"/>
      <c r="D22" s="960" t="s">
        <v>473</v>
      </c>
      <c r="E22" s="960"/>
      <c r="F22" s="960"/>
      <c r="J22" s="33"/>
      <c r="M22" s="33"/>
      <c r="R22" s="120"/>
      <c r="S22" s="120"/>
    </row>
    <row r="23" spans="1:21" x14ac:dyDescent="0.25">
      <c r="D23" s="960" t="s">
        <v>474</v>
      </c>
      <c r="E23" s="960"/>
      <c r="F23" s="960"/>
      <c r="J23" s="121"/>
      <c r="L23" s="106"/>
      <c r="N23" s="106"/>
      <c r="O23" s="106"/>
    </row>
    <row r="24" spans="1:21" ht="18.75" thickBot="1" x14ac:dyDescent="0.3">
      <c r="J24" s="124"/>
      <c r="L24" s="106"/>
      <c r="N24" s="106"/>
      <c r="O24" s="106"/>
    </row>
    <row r="25" spans="1:21" ht="20.25" thickTop="1" x14ac:dyDescent="0.25">
      <c r="B25" s="1015" t="s">
        <v>475</v>
      </c>
      <c r="C25" s="1015"/>
      <c r="D25" s="1015"/>
      <c r="F25" s="89"/>
      <c r="J25" s="106"/>
      <c r="L25" s="106"/>
      <c r="N25" s="106"/>
      <c r="O25" s="106"/>
    </row>
    <row r="26" spans="1:21" x14ac:dyDescent="0.25">
      <c r="D26" s="985" t="s">
        <v>476</v>
      </c>
      <c r="E26" s="985"/>
      <c r="F26" s="985"/>
      <c r="J26" s="106"/>
      <c r="L26" s="106"/>
      <c r="N26" s="106"/>
      <c r="O26" s="106"/>
    </row>
    <row r="27" spans="1:21" x14ac:dyDescent="0.25">
      <c r="D27" s="985" t="s">
        <v>477</v>
      </c>
      <c r="E27" s="985"/>
      <c r="F27" s="985" t="s">
        <v>477</v>
      </c>
      <c r="J27" s="121"/>
      <c r="L27" s="106"/>
      <c r="N27" s="106"/>
      <c r="O27" s="106"/>
    </row>
    <row r="28" spans="1:21" ht="18.75" thickBot="1" x14ac:dyDescent="0.3">
      <c r="J28" s="124"/>
    </row>
    <row r="29" spans="1:21" ht="18.75" thickTop="1" x14ac:dyDescent="0.25"/>
    <row r="30" spans="1:21" s="51" customFormat="1" ht="19.5" x14ac:dyDescent="0.5">
      <c r="A30" s="60" t="s">
        <v>478</v>
      </c>
      <c r="B30" s="931" t="s">
        <v>479</v>
      </c>
      <c r="C30" s="931"/>
      <c r="D30" s="931"/>
      <c r="E30" s="931"/>
      <c r="F30" s="931"/>
      <c r="G30" s="931"/>
      <c r="H30" s="931"/>
      <c r="I30" s="931"/>
      <c r="J30" s="931"/>
      <c r="K30" s="931"/>
      <c r="L30" s="931"/>
      <c r="M30" s="931"/>
      <c r="N30" s="931"/>
      <c r="P30" s="49"/>
      <c r="Q30" s="49"/>
      <c r="R30" s="50"/>
      <c r="S30" s="50"/>
      <c r="T30" s="49"/>
      <c r="U30" s="49"/>
    </row>
    <row r="31" spans="1:21" s="557" customFormat="1" x14ac:dyDescent="0.45">
      <c r="A31" s="554"/>
      <c r="B31" s="958" t="str">
        <f>CONCATENATE("سرمايه شركت در تاريخ"," ",'سر برگ صفحات'!A8," ","مبلغ ..... ميليون ريال شامل .... سهم ..... ريالي با نام تمام پرداخت شده مي باشد")</f>
        <v>سرمايه شركت در تاريخ 1398/12/29 مبلغ ..... ميليون ريال شامل .... سهم ..... ريالي با نام تمام پرداخت شده مي باشد</v>
      </c>
      <c r="C31" s="958"/>
      <c r="D31" s="958"/>
      <c r="E31" s="958"/>
      <c r="F31" s="958"/>
      <c r="G31" s="958"/>
      <c r="H31" s="958"/>
      <c r="I31" s="958"/>
      <c r="J31" s="958"/>
      <c r="K31" s="958"/>
      <c r="L31" s="958"/>
      <c r="M31" s="958"/>
      <c r="N31" s="958"/>
      <c r="O31" s="958"/>
      <c r="P31" s="556"/>
      <c r="Q31" s="556"/>
      <c r="R31" s="555"/>
      <c r="S31" s="555"/>
      <c r="T31" s="556"/>
      <c r="U31" s="556"/>
    </row>
    <row r="32" spans="1:21" s="557" customFormat="1" x14ac:dyDescent="0.45">
      <c r="A32" s="554"/>
      <c r="B32" s="958" t="s">
        <v>480</v>
      </c>
      <c r="C32" s="958"/>
      <c r="D32" s="958"/>
      <c r="E32" s="958"/>
      <c r="F32" s="958"/>
      <c r="G32" s="958"/>
      <c r="H32" s="958"/>
      <c r="I32" s="958"/>
      <c r="J32" s="958"/>
      <c r="K32" s="958"/>
      <c r="L32" s="958"/>
      <c r="M32" s="958"/>
      <c r="N32" s="958"/>
      <c r="O32" s="958"/>
      <c r="P32" s="556"/>
      <c r="Q32" s="556"/>
      <c r="R32" s="555"/>
      <c r="S32" s="555"/>
      <c r="T32" s="556"/>
      <c r="U32" s="556"/>
    </row>
    <row r="33" spans="1:19" s="36" customFormat="1" ht="15.75" x14ac:dyDescent="0.25">
      <c r="A33" s="59"/>
      <c r="D33" s="467"/>
      <c r="F33" s="998">
        <f>'سر برگ صفحات'!A12</f>
        <v>1398</v>
      </c>
      <c r="G33" s="998"/>
      <c r="H33" s="998"/>
      <c r="I33" s="87"/>
      <c r="J33" s="998">
        <f>'سر برگ صفحات'!A11</f>
        <v>1397</v>
      </c>
      <c r="K33" s="998"/>
      <c r="L33" s="998"/>
      <c r="R33" s="35"/>
      <c r="S33" s="35"/>
    </row>
    <row r="34" spans="1:19" s="550" customFormat="1" ht="30" x14ac:dyDescent="0.25">
      <c r="A34" s="574"/>
      <c r="D34" s="462"/>
      <c r="F34" s="830" t="s">
        <v>365</v>
      </c>
      <c r="G34" s="831"/>
      <c r="H34" s="830" t="s">
        <v>481</v>
      </c>
      <c r="I34" s="784"/>
      <c r="J34" s="835" t="s">
        <v>365</v>
      </c>
      <c r="K34" s="831"/>
      <c r="L34" s="835" t="s">
        <v>481</v>
      </c>
      <c r="R34" s="551"/>
      <c r="S34" s="551"/>
    </row>
    <row r="35" spans="1:19" x14ac:dyDescent="0.25">
      <c r="B35" s="995" t="s">
        <v>477</v>
      </c>
      <c r="C35" s="995"/>
      <c r="D35" s="995"/>
      <c r="F35" s="106"/>
      <c r="G35" s="106"/>
      <c r="H35" s="106"/>
      <c r="K35" s="770"/>
    </row>
    <row r="36" spans="1:19" x14ac:dyDescent="0.25">
      <c r="B36" s="995" t="s">
        <v>477</v>
      </c>
      <c r="C36" s="995"/>
      <c r="D36" s="995"/>
      <c r="J36" s="106"/>
      <c r="K36" s="106"/>
    </row>
    <row r="37" spans="1:19" x14ac:dyDescent="0.25">
      <c r="B37" s="995" t="s">
        <v>482</v>
      </c>
      <c r="C37" s="995"/>
      <c r="D37" s="995"/>
      <c r="F37" s="121"/>
      <c r="H37" s="121"/>
      <c r="J37" s="121"/>
      <c r="L37" s="121"/>
    </row>
    <row r="38" spans="1:19" ht="18.75" thickBot="1" x14ac:dyDescent="0.3">
      <c r="D38" s="106"/>
      <c r="F38" s="124"/>
      <c r="H38" s="128">
        <v>100</v>
      </c>
      <c r="J38" s="124"/>
      <c r="L38" s="128">
        <v>100</v>
      </c>
    </row>
    <row r="39" spans="1:19" ht="18.75" thickTop="1" x14ac:dyDescent="0.25"/>
    <row r="40" spans="1:19" x14ac:dyDescent="0.25">
      <c r="A40" s="875" t="s">
        <v>933</v>
      </c>
      <c r="B40" s="875"/>
      <c r="C40" s="875"/>
      <c r="D40" s="875"/>
      <c r="E40" s="875"/>
      <c r="F40" s="875"/>
      <c r="G40" s="875"/>
      <c r="H40" s="875"/>
      <c r="I40" s="875"/>
      <c r="J40" s="875"/>
      <c r="K40" s="875"/>
      <c r="L40" s="875"/>
      <c r="M40" s="875"/>
      <c r="N40" s="875"/>
      <c r="O40" s="875"/>
    </row>
  </sheetData>
  <mergeCells count="26">
    <mergeCell ref="A40:O40"/>
    <mergeCell ref="A1:O1"/>
    <mergeCell ref="A2:O2"/>
    <mergeCell ref="A3:O3"/>
    <mergeCell ref="B31:O31"/>
    <mergeCell ref="B32:O32"/>
    <mergeCell ref="B4:O5"/>
    <mergeCell ref="B8:J8"/>
    <mergeCell ref="B9:J9"/>
    <mergeCell ref="B10:J10"/>
    <mergeCell ref="B11:J11"/>
    <mergeCell ref="B13:O14"/>
    <mergeCell ref="B15:O18"/>
    <mergeCell ref="D21:F21"/>
    <mergeCell ref="D22:F22"/>
    <mergeCell ref="D23:F23"/>
    <mergeCell ref="B20:D20"/>
    <mergeCell ref="B25:D25"/>
    <mergeCell ref="B35:D35"/>
    <mergeCell ref="B36:D36"/>
    <mergeCell ref="B37:D37"/>
    <mergeCell ref="D26:F26"/>
    <mergeCell ref="D27:F27"/>
    <mergeCell ref="B30:N30"/>
    <mergeCell ref="F33:H33"/>
    <mergeCell ref="J33:L33"/>
  </mergeCells>
  <pageMargins left="0.39370078740157483" right="1.62" top="0.39370078740157483" bottom="0.39370078740157483" header="0.31496062992125984" footer="0.31496062992125984"/>
  <pageSetup scale="9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rightToLeft="1" view="pageBreakPreview" zoomScale="95" zoomScaleSheetLayoutView="95" workbookViewId="0"/>
  </sheetViews>
  <sheetFormatPr defaultRowHeight="18" x14ac:dyDescent="0.25"/>
  <cols>
    <col min="1" max="1" width="5.42578125" style="127" bestFit="1" customWidth="1"/>
    <col min="2" max="2" width="9.28515625" style="33" customWidth="1"/>
    <col min="3" max="3" width="0.85546875" style="33" customWidth="1"/>
    <col min="4" max="4" width="10.7109375" style="33" customWidth="1"/>
    <col min="5" max="5" width="0.85546875" style="33" customWidth="1"/>
    <col min="6" max="6" width="10.7109375" style="33" customWidth="1"/>
    <col min="7" max="7" width="0.85546875" style="33" customWidth="1"/>
    <col min="8" max="8" width="10.7109375" style="33" customWidth="1"/>
    <col min="9" max="9" width="0.85546875" style="33" customWidth="1"/>
    <col min="10" max="10" width="10.7109375" style="33" customWidth="1"/>
    <col min="11" max="11" width="0.85546875" style="33" customWidth="1"/>
    <col min="12" max="12" width="10.7109375" style="33" customWidth="1"/>
    <col min="13" max="13" width="0.85546875" style="33" customWidth="1"/>
    <col min="14" max="14" width="10.7109375" style="33" customWidth="1"/>
    <col min="15" max="18" width="0.85546875" style="33" customWidth="1"/>
    <col min="19" max="19" width="11.7109375" style="33" customWidth="1"/>
    <col min="20" max="20" width="1.85546875" style="33" customWidth="1"/>
    <col min="21" max="21" width="11.7109375" style="107" customWidth="1"/>
    <col min="22" max="22" width="15.140625" style="107" bestFit="1" customWidth="1"/>
    <col min="23" max="23" width="5" style="33" customWidth="1"/>
    <col min="24" max="24" width="10.28515625" style="33" bestFit="1" customWidth="1"/>
    <col min="25" max="25" width="5" style="33" customWidth="1"/>
    <col min="26" max="26" width="10.28515625" style="33" bestFit="1" customWidth="1"/>
    <col min="27" max="29" width="9" style="33"/>
    <col min="30" max="30" width="10.28515625" style="33" bestFit="1" customWidth="1"/>
    <col min="31" max="259" width="9" style="33"/>
    <col min="260" max="260" width="3.7109375" style="33" customWidth="1"/>
    <col min="261" max="261" width="4.85546875" style="33" customWidth="1"/>
    <col min="262" max="262" width="5.28515625" style="33" customWidth="1"/>
    <col min="263" max="263" width="31.140625" style="33" customWidth="1"/>
    <col min="264" max="264" width="7.7109375" style="33" customWidth="1"/>
    <col min="265" max="265" width="2.28515625" style="33" customWidth="1"/>
    <col min="266" max="266" width="11.7109375" style="33" customWidth="1"/>
    <col min="267" max="267" width="2.42578125" style="33" customWidth="1"/>
    <col min="268" max="268" width="11.7109375" style="33" customWidth="1"/>
    <col min="269" max="269" width="2.28515625" style="33" customWidth="1"/>
    <col min="270" max="270" width="10.85546875" style="33" customWidth="1"/>
    <col min="271" max="271" width="2.28515625" style="33" customWidth="1"/>
    <col min="272" max="272" width="11.140625" style="33" customWidth="1"/>
    <col min="273" max="273" width="1.85546875" style="33" customWidth="1"/>
    <col min="274" max="274" width="11" style="33" customWidth="1"/>
    <col min="275" max="275" width="0.85546875" style="33" customWidth="1"/>
    <col min="276" max="276" width="1.85546875" style="33" customWidth="1"/>
    <col min="277" max="277" width="11.85546875" style="33" bestFit="1" customWidth="1"/>
    <col min="278" max="278" width="15.140625" style="33" bestFit="1" customWidth="1"/>
    <col min="279" max="279" width="5" style="33" customWidth="1"/>
    <col min="280" max="280" width="10.28515625" style="33" bestFit="1" customWidth="1"/>
    <col min="281" max="281" width="5" style="33" customWidth="1"/>
    <col min="282" max="282" width="10.28515625" style="33" bestFit="1" customWidth="1"/>
    <col min="283" max="285" width="9" style="33"/>
    <col min="286" max="286" width="10.28515625" style="33" bestFit="1" customWidth="1"/>
    <col min="287" max="515" width="9" style="33"/>
    <col min="516" max="516" width="3.7109375" style="33" customWidth="1"/>
    <col min="517" max="517" width="4.85546875" style="33" customWidth="1"/>
    <col min="518" max="518" width="5.28515625" style="33" customWidth="1"/>
    <col min="519" max="519" width="31.140625" style="33" customWidth="1"/>
    <col min="520" max="520" width="7.7109375" style="33" customWidth="1"/>
    <col min="521" max="521" width="2.28515625" style="33" customWidth="1"/>
    <col min="522" max="522" width="11.7109375" style="33" customWidth="1"/>
    <col min="523" max="523" width="2.42578125" style="33" customWidth="1"/>
    <col min="524" max="524" width="11.7109375" style="33" customWidth="1"/>
    <col min="525" max="525" width="2.28515625" style="33" customWidth="1"/>
    <col min="526" max="526" width="10.85546875" style="33" customWidth="1"/>
    <col min="527" max="527" width="2.28515625" style="33" customWidth="1"/>
    <col min="528" max="528" width="11.140625" style="33" customWidth="1"/>
    <col min="529" max="529" width="1.85546875" style="33" customWidth="1"/>
    <col min="530" max="530" width="11" style="33" customWidth="1"/>
    <col min="531" max="531" width="0.85546875" style="33" customWidth="1"/>
    <col min="532" max="532" width="1.85546875" style="33" customWidth="1"/>
    <col min="533" max="533" width="11.85546875" style="33" bestFit="1" customWidth="1"/>
    <col min="534" max="534" width="15.140625" style="33" bestFit="1" customWidth="1"/>
    <col min="535" max="535" width="5" style="33" customWidth="1"/>
    <col min="536" max="536" width="10.28515625" style="33" bestFit="1" customWidth="1"/>
    <col min="537" max="537" width="5" style="33" customWidth="1"/>
    <col min="538" max="538" width="10.28515625" style="33" bestFit="1" customWidth="1"/>
    <col min="539" max="541" width="9" style="33"/>
    <col min="542" max="542" width="10.28515625" style="33" bestFit="1" customWidth="1"/>
    <col min="543" max="771" width="9" style="33"/>
    <col min="772" max="772" width="3.7109375" style="33" customWidth="1"/>
    <col min="773" max="773" width="4.85546875" style="33" customWidth="1"/>
    <col min="774" max="774" width="5.28515625" style="33" customWidth="1"/>
    <col min="775" max="775" width="31.140625" style="33" customWidth="1"/>
    <col min="776" max="776" width="7.7109375" style="33" customWidth="1"/>
    <col min="777" max="777" width="2.28515625" style="33" customWidth="1"/>
    <col min="778" max="778" width="11.7109375" style="33" customWidth="1"/>
    <col min="779" max="779" width="2.42578125" style="33" customWidth="1"/>
    <col min="780" max="780" width="11.7109375" style="33" customWidth="1"/>
    <col min="781" max="781" width="2.28515625" style="33" customWidth="1"/>
    <col min="782" max="782" width="10.85546875" style="33" customWidth="1"/>
    <col min="783" max="783" width="2.28515625" style="33" customWidth="1"/>
    <col min="784" max="784" width="11.140625" style="33" customWidth="1"/>
    <col min="785" max="785" width="1.85546875" style="33" customWidth="1"/>
    <col min="786" max="786" width="11" style="33" customWidth="1"/>
    <col min="787" max="787" width="0.85546875" style="33" customWidth="1"/>
    <col min="788" max="788" width="1.85546875" style="33" customWidth="1"/>
    <col min="789" max="789" width="11.85546875" style="33" bestFit="1" customWidth="1"/>
    <col min="790" max="790" width="15.140625" style="33" bestFit="1" customWidth="1"/>
    <col min="791" max="791" width="5" style="33" customWidth="1"/>
    <col min="792" max="792" width="10.28515625" style="33" bestFit="1" customWidth="1"/>
    <col min="793" max="793" width="5" style="33" customWidth="1"/>
    <col min="794" max="794" width="10.28515625" style="33" bestFit="1" customWidth="1"/>
    <col min="795" max="797" width="9" style="33"/>
    <col min="798" max="798" width="10.28515625" style="33" bestFit="1" customWidth="1"/>
    <col min="799" max="1027" width="9" style="33"/>
    <col min="1028" max="1028" width="3.7109375" style="33" customWidth="1"/>
    <col min="1029" max="1029" width="4.85546875" style="33" customWidth="1"/>
    <col min="1030" max="1030" width="5.28515625" style="33" customWidth="1"/>
    <col min="1031" max="1031" width="31.140625" style="33" customWidth="1"/>
    <col min="1032" max="1032" width="7.7109375" style="33" customWidth="1"/>
    <col min="1033" max="1033" width="2.28515625" style="33" customWidth="1"/>
    <col min="1034" max="1034" width="11.7109375" style="33" customWidth="1"/>
    <col min="1035" max="1035" width="2.42578125" style="33" customWidth="1"/>
    <col min="1036" max="1036" width="11.7109375" style="33" customWidth="1"/>
    <col min="1037" max="1037" width="2.28515625" style="33" customWidth="1"/>
    <col min="1038" max="1038" width="10.85546875" style="33" customWidth="1"/>
    <col min="1039" max="1039" width="2.28515625" style="33" customWidth="1"/>
    <col min="1040" max="1040" width="11.140625" style="33" customWidth="1"/>
    <col min="1041" max="1041" width="1.85546875" style="33" customWidth="1"/>
    <col min="1042" max="1042" width="11" style="33" customWidth="1"/>
    <col min="1043" max="1043" width="0.85546875" style="33" customWidth="1"/>
    <col min="1044" max="1044" width="1.85546875" style="33" customWidth="1"/>
    <col min="1045" max="1045" width="11.85546875" style="33" bestFit="1" customWidth="1"/>
    <col min="1046" max="1046" width="15.140625" style="33" bestFit="1" customWidth="1"/>
    <col min="1047" max="1047" width="5" style="33" customWidth="1"/>
    <col min="1048" max="1048" width="10.28515625" style="33" bestFit="1" customWidth="1"/>
    <col min="1049" max="1049" width="5" style="33" customWidth="1"/>
    <col min="1050" max="1050" width="10.28515625" style="33" bestFit="1" customWidth="1"/>
    <col min="1051" max="1053" width="9" style="33"/>
    <col min="1054" max="1054" width="10.28515625" style="33" bestFit="1" customWidth="1"/>
    <col min="1055" max="1283" width="9" style="33"/>
    <col min="1284" max="1284" width="3.7109375" style="33" customWidth="1"/>
    <col min="1285" max="1285" width="4.85546875" style="33" customWidth="1"/>
    <col min="1286" max="1286" width="5.28515625" style="33" customWidth="1"/>
    <col min="1287" max="1287" width="31.140625" style="33" customWidth="1"/>
    <col min="1288" max="1288" width="7.7109375" style="33" customWidth="1"/>
    <col min="1289" max="1289" width="2.28515625" style="33" customWidth="1"/>
    <col min="1290" max="1290" width="11.7109375" style="33" customWidth="1"/>
    <col min="1291" max="1291" width="2.42578125" style="33" customWidth="1"/>
    <col min="1292" max="1292" width="11.7109375" style="33" customWidth="1"/>
    <col min="1293" max="1293" width="2.28515625" style="33" customWidth="1"/>
    <col min="1294" max="1294" width="10.85546875" style="33" customWidth="1"/>
    <col min="1295" max="1295" width="2.28515625" style="33" customWidth="1"/>
    <col min="1296" max="1296" width="11.140625" style="33" customWidth="1"/>
    <col min="1297" max="1297" width="1.85546875" style="33" customWidth="1"/>
    <col min="1298" max="1298" width="11" style="33" customWidth="1"/>
    <col min="1299" max="1299" width="0.85546875" style="33" customWidth="1"/>
    <col min="1300" max="1300" width="1.85546875" style="33" customWidth="1"/>
    <col min="1301" max="1301" width="11.85546875" style="33" bestFit="1" customWidth="1"/>
    <col min="1302" max="1302" width="15.140625" style="33" bestFit="1" customWidth="1"/>
    <col min="1303" max="1303" width="5" style="33" customWidth="1"/>
    <col min="1304" max="1304" width="10.28515625" style="33" bestFit="1" customWidth="1"/>
    <col min="1305" max="1305" width="5" style="33" customWidth="1"/>
    <col min="1306" max="1306" width="10.28515625" style="33" bestFit="1" customWidth="1"/>
    <col min="1307" max="1309" width="9" style="33"/>
    <col min="1310" max="1310" width="10.28515625" style="33" bestFit="1" customWidth="1"/>
    <col min="1311" max="1539" width="9" style="33"/>
    <col min="1540" max="1540" width="3.7109375" style="33" customWidth="1"/>
    <col min="1541" max="1541" width="4.85546875" style="33" customWidth="1"/>
    <col min="1542" max="1542" width="5.28515625" style="33" customWidth="1"/>
    <col min="1543" max="1543" width="31.140625" style="33" customWidth="1"/>
    <col min="1544" max="1544" width="7.7109375" style="33" customWidth="1"/>
    <col min="1545" max="1545" width="2.28515625" style="33" customWidth="1"/>
    <col min="1546" max="1546" width="11.7109375" style="33" customWidth="1"/>
    <col min="1547" max="1547" width="2.42578125" style="33" customWidth="1"/>
    <col min="1548" max="1548" width="11.7109375" style="33" customWidth="1"/>
    <col min="1549" max="1549" width="2.28515625" style="33" customWidth="1"/>
    <col min="1550" max="1550" width="10.85546875" style="33" customWidth="1"/>
    <col min="1551" max="1551" width="2.28515625" style="33" customWidth="1"/>
    <col min="1552" max="1552" width="11.140625" style="33" customWidth="1"/>
    <col min="1553" max="1553" width="1.85546875" style="33" customWidth="1"/>
    <col min="1554" max="1554" width="11" style="33" customWidth="1"/>
    <col min="1555" max="1555" width="0.85546875" style="33" customWidth="1"/>
    <col min="1556" max="1556" width="1.85546875" style="33" customWidth="1"/>
    <col min="1557" max="1557" width="11.85546875" style="33" bestFit="1" customWidth="1"/>
    <col min="1558" max="1558" width="15.140625" style="33" bestFit="1" customWidth="1"/>
    <col min="1559" max="1559" width="5" style="33" customWidth="1"/>
    <col min="1560" max="1560" width="10.28515625" style="33" bestFit="1" customWidth="1"/>
    <col min="1561" max="1561" width="5" style="33" customWidth="1"/>
    <col min="1562" max="1562" width="10.28515625" style="33" bestFit="1" customWidth="1"/>
    <col min="1563" max="1565" width="9" style="33"/>
    <col min="1566" max="1566" width="10.28515625" style="33" bestFit="1" customWidth="1"/>
    <col min="1567" max="1795" width="9" style="33"/>
    <col min="1796" max="1796" width="3.7109375" style="33" customWidth="1"/>
    <col min="1797" max="1797" width="4.85546875" style="33" customWidth="1"/>
    <col min="1798" max="1798" width="5.28515625" style="33" customWidth="1"/>
    <col min="1799" max="1799" width="31.140625" style="33" customWidth="1"/>
    <col min="1800" max="1800" width="7.7109375" style="33" customWidth="1"/>
    <col min="1801" max="1801" width="2.28515625" style="33" customWidth="1"/>
    <col min="1802" max="1802" width="11.7109375" style="33" customWidth="1"/>
    <col min="1803" max="1803" width="2.42578125" style="33" customWidth="1"/>
    <col min="1804" max="1804" width="11.7109375" style="33" customWidth="1"/>
    <col min="1805" max="1805" width="2.28515625" style="33" customWidth="1"/>
    <col min="1806" max="1806" width="10.85546875" style="33" customWidth="1"/>
    <col min="1807" max="1807" width="2.28515625" style="33" customWidth="1"/>
    <col min="1808" max="1808" width="11.140625" style="33" customWidth="1"/>
    <col min="1809" max="1809" width="1.85546875" style="33" customWidth="1"/>
    <col min="1810" max="1810" width="11" style="33" customWidth="1"/>
    <col min="1811" max="1811" width="0.85546875" style="33" customWidth="1"/>
    <col min="1812" max="1812" width="1.85546875" style="33" customWidth="1"/>
    <col min="1813" max="1813" width="11.85546875" style="33" bestFit="1" customWidth="1"/>
    <col min="1814" max="1814" width="15.140625" style="33" bestFit="1" customWidth="1"/>
    <col min="1815" max="1815" width="5" style="33" customWidth="1"/>
    <col min="1816" max="1816" width="10.28515625" style="33" bestFit="1" customWidth="1"/>
    <col min="1817" max="1817" width="5" style="33" customWidth="1"/>
    <col min="1818" max="1818" width="10.28515625" style="33" bestFit="1" customWidth="1"/>
    <col min="1819" max="1821" width="9" style="33"/>
    <col min="1822" max="1822" width="10.28515625" style="33" bestFit="1" customWidth="1"/>
    <col min="1823" max="2051" width="9" style="33"/>
    <col min="2052" max="2052" width="3.7109375" style="33" customWidth="1"/>
    <col min="2053" max="2053" width="4.85546875" style="33" customWidth="1"/>
    <col min="2054" max="2054" width="5.28515625" style="33" customWidth="1"/>
    <col min="2055" max="2055" width="31.140625" style="33" customWidth="1"/>
    <col min="2056" max="2056" width="7.7109375" style="33" customWidth="1"/>
    <col min="2057" max="2057" width="2.28515625" style="33" customWidth="1"/>
    <col min="2058" max="2058" width="11.7109375" style="33" customWidth="1"/>
    <col min="2059" max="2059" width="2.42578125" style="33" customWidth="1"/>
    <col min="2060" max="2060" width="11.7109375" style="33" customWidth="1"/>
    <col min="2061" max="2061" width="2.28515625" style="33" customWidth="1"/>
    <col min="2062" max="2062" width="10.85546875" style="33" customWidth="1"/>
    <col min="2063" max="2063" width="2.28515625" style="33" customWidth="1"/>
    <col min="2064" max="2064" width="11.140625" style="33" customWidth="1"/>
    <col min="2065" max="2065" width="1.85546875" style="33" customWidth="1"/>
    <col min="2066" max="2066" width="11" style="33" customWidth="1"/>
    <col min="2067" max="2067" width="0.85546875" style="33" customWidth="1"/>
    <col min="2068" max="2068" width="1.85546875" style="33" customWidth="1"/>
    <col min="2069" max="2069" width="11.85546875" style="33" bestFit="1" customWidth="1"/>
    <col min="2070" max="2070" width="15.140625" style="33" bestFit="1" customWidth="1"/>
    <col min="2071" max="2071" width="5" style="33" customWidth="1"/>
    <col min="2072" max="2072" width="10.28515625" style="33" bestFit="1" customWidth="1"/>
    <col min="2073" max="2073" width="5" style="33" customWidth="1"/>
    <col min="2074" max="2074" width="10.28515625" style="33" bestFit="1" customWidth="1"/>
    <col min="2075" max="2077" width="9" style="33"/>
    <col min="2078" max="2078" width="10.28515625" style="33" bestFit="1" customWidth="1"/>
    <col min="2079" max="2307" width="9" style="33"/>
    <col min="2308" max="2308" width="3.7109375" style="33" customWidth="1"/>
    <col min="2309" max="2309" width="4.85546875" style="33" customWidth="1"/>
    <col min="2310" max="2310" width="5.28515625" style="33" customWidth="1"/>
    <col min="2311" max="2311" width="31.140625" style="33" customWidth="1"/>
    <col min="2312" max="2312" width="7.7109375" style="33" customWidth="1"/>
    <col min="2313" max="2313" width="2.28515625" style="33" customWidth="1"/>
    <col min="2314" max="2314" width="11.7109375" style="33" customWidth="1"/>
    <col min="2315" max="2315" width="2.42578125" style="33" customWidth="1"/>
    <col min="2316" max="2316" width="11.7109375" style="33" customWidth="1"/>
    <col min="2317" max="2317" width="2.28515625" style="33" customWidth="1"/>
    <col min="2318" max="2318" width="10.85546875" style="33" customWidth="1"/>
    <col min="2319" max="2319" width="2.28515625" style="33" customWidth="1"/>
    <col min="2320" max="2320" width="11.140625" style="33" customWidth="1"/>
    <col min="2321" max="2321" width="1.85546875" style="33" customWidth="1"/>
    <col min="2322" max="2322" width="11" style="33" customWidth="1"/>
    <col min="2323" max="2323" width="0.85546875" style="33" customWidth="1"/>
    <col min="2324" max="2324" width="1.85546875" style="33" customWidth="1"/>
    <col min="2325" max="2325" width="11.85546875" style="33" bestFit="1" customWidth="1"/>
    <col min="2326" max="2326" width="15.140625" style="33" bestFit="1" customWidth="1"/>
    <col min="2327" max="2327" width="5" style="33" customWidth="1"/>
    <col min="2328" max="2328" width="10.28515625" style="33" bestFit="1" customWidth="1"/>
    <col min="2329" max="2329" width="5" style="33" customWidth="1"/>
    <col min="2330" max="2330" width="10.28515625" style="33" bestFit="1" customWidth="1"/>
    <col min="2331" max="2333" width="9" style="33"/>
    <col min="2334" max="2334" width="10.28515625" style="33" bestFit="1" customWidth="1"/>
    <col min="2335" max="2563" width="9" style="33"/>
    <col min="2564" max="2564" width="3.7109375" style="33" customWidth="1"/>
    <col min="2565" max="2565" width="4.85546875" style="33" customWidth="1"/>
    <col min="2566" max="2566" width="5.28515625" style="33" customWidth="1"/>
    <col min="2567" max="2567" width="31.140625" style="33" customWidth="1"/>
    <col min="2568" max="2568" width="7.7109375" style="33" customWidth="1"/>
    <col min="2569" max="2569" width="2.28515625" style="33" customWidth="1"/>
    <col min="2570" max="2570" width="11.7109375" style="33" customWidth="1"/>
    <col min="2571" max="2571" width="2.42578125" style="33" customWidth="1"/>
    <col min="2572" max="2572" width="11.7109375" style="33" customWidth="1"/>
    <col min="2573" max="2573" width="2.28515625" style="33" customWidth="1"/>
    <col min="2574" max="2574" width="10.85546875" style="33" customWidth="1"/>
    <col min="2575" max="2575" width="2.28515625" style="33" customWidth="1"/>
    <col min="2576" max="2576" width="11.140625" style="33" customWidth="1"/>
    <col min="2577" max="2577" width="1.85546875" style="33" customWidth="1"/>
    <col min="2578" max="2578" width="11" style="33" customWidth="1"/>
    <col min="2579" max="2579" width="0.85546875" style="33" customWidth="1"/>
    <col min="2580" max="2580" width="1.85546875" style="33" customWidth="1"/>
    <col min="2581" max="2581" width="11.85546875" style="33" bestFit="1" customWidth="1"/>
    <col min="2582" max="2582" width="15.140625" style="33" bestFit="1" customWidth="1"/>
    <col min="2583" max="2583" width="5" style="33" customWidth="1"/>
    <col min="2584" max="2584" width="10.28515625" style="33" bestFit="1" customWidth="1"/>
    <col min="2585" max="2585" width="5" style="33" customWidth="1"/>
    <col min="2586" max="2586" width="10.28515625" style="33" bestFit="1" customWidth="1"/>
    <col min="2587" max="2589" width="9" style="33"/>
    <col min="2590" max="2590" width="10.28515625" style="33" bestFit="1" customWidth="1"/>
    <col min="2591" max="2819" width="9" style="33"/>
    <col min="2820" max="2820" width="3.7109375" style="33" customWidth="1"/>
    <col min="2821" max="2821" width="4.85546875" style="33" customWidth="1"/>
    <col min="2822" max="2822" width="5.28515625" style="33" customWidth="1"/>
    <col min="2823" max="2823" width="31.140625" style="33" customWidth="1"/>
    <col min="2824" max="2824" width="7.7109375" style="33" customWidth="1"/>
    <col min="2825" max="2825" width="2.28515625" style="33" customWidth="1"/>
    <col min="2826" max="2826" width="11.7109375" style="33" customWidth="1"/>
    <col min="2827" max="2827" width="2.42578125" style="33" customWidth="1"/>
    <col min="2828" max="2828" width="11.7109375" style="33" customWidth="1"/>
    <col min="2829" max="2829" width="2.28515625" style="33" customWidth="1"/>
    <col min="2830" max="2830" width="10.85546875" style="33" customWidth="1"/>
    <col min="2831" max="2831" width="2.28515625" style="33" customWidth="1"/>
    <col min="2832" max="2832" width="11.140625" style="33" customWidth="1"/>
    <col min="2833" max="2833" width="1.85546875" style="33" customWidth="1"/>
    <col min="2834" max="2834" width="11" style="33" customWidth="1"/>
    <col min="2835" max="2835" width="0.85546875" style="33" customWidth="1"/>
    <col min="2836" max="2836" width="1.85546875" style="33" customWidth="1"/>
    <col min="2837" max="2837" width="11.85546875" style="33" bestFit="1" customWidth="1"/>
    <col min="2838" max="2838" width="15.140625" style="33" bestFit="1" customWidth="1"/>
    <col min="2839" max="2839" width="5" style="33" customWidth="1"/>
    <col min="2840" max="2840" width="10.28515625" style="33" bestFit="1" customWidth="1"/>
    <col min="2841" max="2841" width="5" style="33" customWidth="1"/>
    <col min="2842" max="2842" width="10.28515625" style="33" bestFit="1" customWidth="1"/>
    <col min="2843" max="2845" width="9" style="33"/>
    <col min="2846" max="2846" width="10.28515625" style="33" bestFit="1" customWidth="1"/>
    <col min="2847" max="3075" width="9" style="33"/>
    <col min="3076" max="3076" width="3.7109375" style="33" customWidth="1"/>
    <col min="3077" max="3077" width="4.85546875" style="33" customWidth="1"/>
    <col min="3078" max="3078" width="5.28515625" style="33" customWidth="1"/>
    <col min="3079" max="3079" width="31.140625" style="33" customWidth="1"/>
    <col min="3080" max="3080" width="7.7109375" style="33" customWidth="1"/>
    <col min="3081" max="3081" width="2.28515625" style="33" customWidth="1"/>
    <col min="3082" max="3082" width="11.7109375" style="33" customWidth="1"/>
    <col min="3083" max="3083" width="2.42578125" style="33" customWidth="1"/>
    <col min="3084" max="3084" width="11.7109375" style="33" customWidth="1"/>
    <col min="3085" max="3085" width="2.28515625" style="33" customWidth="1"/>
    <col min="3086" max="3086" width="10.85546875" style="33" customWidth="1"/>
    <col min="3087" max="3087" width="2.28515625" style="33" customWidth="1"/>
    <col min="3088" max="3088" width="11.140625" style="33" customWidth="1"/>
    <col min="3089" max="3089" width="1.85546875" style="33" customWidth="1"/>
    <col min="3090" max="3090" width="11" style="33" customWidth="1"/>
    <col min="3091" max="3091" width="0.85546875" style="33" customWidth="1"/>
    <col min="3092" max="3092" width="1.85546875" style="33" customWidth="1"/>
    <col min="3093" max="3093" width="11.85546875" style="33" bestFit="1" customWidth="1"/>
    <col min="3094" max="3094" width="15.140625" style="33" bestFit="1" customWidth="1"/>
    <col min="3095" max="3095" width="5" style="33" customWidth="1"/>
    <col min="3096" max="3096" width="10.28515625" style="33" bestFit="1" customWidth="1"/>
    <col min="3097" max="3097" width="5" style="33" customWidth="1"/>
    <col min="3098" max="3098" width="10.28515625" style="33" bestFit="1" customWidth="1"/>
    <col min="3099" max="3101" width="9" style="33"/>
    <col min="3102" max="3102" width="10.28515625" style="33" bestFit="1" customWidth="1"/>
    <col min="3103" max="3331" width="9" style="33"/>
    <col min="3332" max="3332" width="3.7109375" style="33" customWidth="1"/>
    <col min="3333" max="3333" width="4.85546875" style="33" customWidth="1"/>
    <col min="3334" max="3334" width="5.28515625" style="33" customWidth="1"/>
    <col min="3335" max="3335" width="31.140625" style="33" customWidth="1"/>
    <col min="3336" max="3336" width="7.7109375" style="33" customWidth="1"/>
    <col min="3337" max="3337" width="2.28515625" style="33" customWidth="1"/>
    <col min="3338" max="3338" width="11.7109375" style="33" customWidth="1"/>
    <col min="3339" max="3339" width="2.42578125" style="33" customWidth="1"/>
    <col min="3340" max="3340" width="11.7109375" style="33" customWidth="1"/>
    <col min="3341" max="3341" width="2.28515625" style="33" customWidth="1"/>
    <col min="3342" max="3342" width="10.85546875" style="33" customWidth="1"/>
    <col min="3343" max="3343" width="2.28515625" style="33" customWidth="1"/>
    <col min="3344" max="3344" width="11.140625" style="33" customWidth="1"/>
    <col min="3345" max="3345" width="1.85546875" style="33" customWidth="1"/>
    <col min="3346" max="3346" width="11" style="33" customWidth="1"/>
    <col min="3347" max="3347" width="0.85546875" style="33" customWidth="1"/>
    <col min="3348" max="3348" width="1.85546875" style="33" customWidth="1"/>
    <col min="3349" max="3349" width="11.85546875" style="33" bestFit="1" customWidth="1"/>
    <col min="3350" max="3350" width="15.140625" style="33" bestFit="1" customWidth="1"/>
    <col min="3351" max="3351" width="5" style="33" customWidth="1"/>
    <col min="3352" max="3352" width="10.28515625" style="33" bestFit="1" customWidth="1"/>
    <col min="3353" max="3353" width="5" style="33" customWidth="1"/>
    <col min="3354" max="3354" width="10.28515625" style="33" bestFit="1" customWidth="1"/>
    <col min="3355" max="3357" width="9" style="33"/>
    <col min="3358" max="3358" width="10.28515625" style="33" bestFit="1" customWidth="1"/>
    <col min="3359" max="3587" width="9" style="33"/>
    <col min="3588" max="3588" width="3.7109375" style="33" customWidth="1"/>
    <col min="3589" max="3589" width="4.85546875" style="33" customWidth="1"/>
    <col min="3590" max="3590" width="5.28515625" style="33" customWidth="1"/>
    <col min="3591" max="3591" width="31.140625" style="33" customWidth="1"/>
    <col min="3592" max="3592" width="7.7109375" style="33" customWidth="1"/>
    <col min="3593" max="3593" width="2.28515625" style="33" customWidth="1"/>
    <col min="3594" max="3594" width="11.7109375" style="33" customWidth="1"/>
    <col min="3595" max="3595" width="2.42578125" style="33" customWidth="1"/>
    <col min="3596" max="3596" width="11.7109375" style="33" customWidth="1"/>
    <col min="3597" max="3597" width="2.28515625" style="33" customWidth="1"/>
    <col min="3598" max="3598" width="10.85546875" style="33" customWidth="1"/>
    <col min="3599" max="3599" width="2.28515625" style="33" customWidth="1"/>
    <col min="3600" max="3600" width="11.140625" style="33" customWidth="1"/>
    <col min="3601" max="3601" width="1.85546875" style="33" customWidth="1"/>
    <col min="3602" max="3602" width="11" style="33" customWidth="1"/>
    <col min="3603" max="3603" width="0.85546875" style="33" customWidth="1"/>
    <col min="3604" max="3604" width="1.85546875" style="33" customWidth="1"/>
    <col min="3605" max="3605" width="11.85546875" style="33" bestFit="1" customWidth="1"/>
    <col min="3606" max="3606" width="15.140625" style="33" bestFit="1" customWidth="1"/>
    <col min="3607" max="3607" width="5" style="33" customWidth="1"/>
    <col min="3608" max="3608" width="10.28515625" style="33" bestFit="1" customWidth="1"/>
    <col min="3609" max="3609" width="5" style="33" customWidth="1"/>
    <col min="3610" max="3610" width="10.28515625" style="33" bestFit="1" customWidth="1"/>
    <col min="3611" max="3613" width="9" style="33"/>
    <col min="3614" max="3614" width="10.28515625" style="33" bestFit="1" customWidth="1"/>
    <col min="3615" max="3843" width="9" style="33"/>
    <col min="3844" max="3844" width="3.7109375" style="33" customWidth="1"/>
    <col min="3845" max="3845" width="4.85546875" style="33" customWidth="1"/>
    <col min="3846" max="3846" width="5.28515625" style="33" customWidth="1"/>
    <col min="3847" max="3847" width="31.140625" style="33" customWidth="1"/>
    <col min="3848" max="3848" width="7.7109375" style="33" customWidth="1"/>
    <col min="3849" max="3849" width="2.28515625" style="33" customWidth="1"/>
    <col min="3850" max="3850" width="11.7109375" style="33" customWidth="1"/>
    <col min="3851" max="3851" width="2.42578125" style="33" customWidth="1"/>
    <col min="3852" max="3852" width="11.7109375" style="33" customWidth="1"/>
    <col min="3853" max="3853" width="2.28515625" style="33" customWidth="1"/>
    <col min="3854" max="3854" width="10.85546875" style="33" customWidth="1"/>
    <col min="3855" max="3855" width="2.28515625" style="33" customWidth="1"/>
    <col min="3856" max="3856" width="11.140625" style="33" customWidth="1"/>
    <col min="3857" max="3857" width="1.85546875" style="33" customWidth="1"/>
    <col min="3858" max="3858" width="11" style="33" customWidth="1"/>
    <col min="3859" max="3859" width="0.85546875" style="33" customWidth="1"/>
    <col min="3860" max="3860" width="1.85546875" style="33" customWidth="1"/>
    <col min="3861" max="3861" width="11.85546875" style="33" bestFit="1" customWidth="1"/>
    <col min="3862" max="3862" width="15.140625" style="33" bestFit="1" customWidth="1"/>
    <col min="3863" max="3863" width="5" style="33" customWidth="1"/>
    <col min="3864" max="3864" width="10.28515625" style="33" bestFit="1" customWidth="1"/>
    <col min="3865" max="3865" width="5" style="33" customWidth="1"/>
    <col min="3866" max="3866" width="10.28515625" style="33" bestFit="1" customWidth="1"/>
    <col min="3867" max="3869" width="9" style="33"/>
    <col min="3870" max="3870" width="10.28515625" style="33" bestFit="1" customWidth="1"/>
    <col min="3871" max="4099" width="9" style="33"/>
    <col min="4100" max="4100" width="3.7109375" style="33" customWidth="1"/>
    <col min="4101" max="4101" width="4.85546875" style="33" customWidth="1"/>
    <col min="4102" max="4102" width="5.28515625" style="33" customWidth="1"/>
    <col min="4103" max="4103" width="31.140625" style="33" customWidth="1"/>
    <col min="4104" max="4104" width="7.7109375" style="33" customWidth="1"/>
    <col min="4105" max="4105" width="2.28515625" style="33" customWidth="1"/>
    <col min="4106" max="4106" width="11.7109375" style="33" customWidth="1"/>
    <col min="4107" max="4107" width="2.42578125" style="33" customWidth="1"/>
    <col min="4108" max="4108" width="11.7109375" style="33" customWidth="1"/>
    <col min="4109" max="4109" width="2.28515625" style="33" customWidth="1"/>
    <col min="4110" max="4110" width="10.85546875" style="33" customWidth="1"/>
    <col min="4111" max="4111" width="2.28515625" style="33" customWidth="1"/>
    <col min="4112" max="4112" width="11.140625" style="33" customWidth="1"/>
    <col min="4113" max="4113" width="1.85546875" style="33" customWidth="1"/>
    <col min="4114" max="4114" width="11" style="33" customWidth="1"/>
    <col min="4115" max="4115" width="0.85546875" style="33" customWidth="1"/>
    <col min="4116" max="4116" width="1.85546875" style="33" customWidth="1"/>
    <col min="4117" max="4117" width="11.85546875" style="33" bestFit="1" customWidth="1"/>
    <col min="4118" max="4118" width="15.140625" style="33" bestFit="1" customWidth="1"/>
    <col min="4119" max="4119" width="5" style="33" customWidth="1"/>
    <col min="4120" max="4120" width="10.28515625" style="33" bestFit="1" customWidth="1"/>
    <col min="4121" max="4121" width="5" style="33" customWidth="1"/>
    <col min="4122" max="4122" width="10.28515625" style="33" bestFit="1" customWidth="1"/>
    <col min="4123" max="4125" width="9" style="33"/>
    <col min="4126" max="4126" width="10.28515625" style="33" bestFit="1" customWidth="1"/>
    <col min="4127" max="4355" width="9" style="33"/>
    <col min="4356" max="4356" width="3.7109375" style="33" customWidth="1"/>
    <col min="4357" max="4357" width="4.85546875" style="33" customWidth="1"/>
    <col min="4358" max="4358" width="5.28515625" style="33" customWidth="1"/>
    <col min="4359" max="4359" width="31.140625" style="33" customWidth="1"/>
    <col min="4360" max="4360" width="7.7109375" style="33" customWidth="1"/>
    <col min="4361" max="4361" width="2.28515625" style="33" customWidth="1"/>
    <col min="4362" max="4362" width="11.7109375" style="33" customWidth="1"/>
    <col min="4363" max="4363" width="2.42578125" style="33" customWidth="1"/>
    <col min="4364" max="4364" width="11.7109375" style="33" customWidth="1"/>
    <col min="4365" max="4365" width="2.28515625" style="33" customWidth="1"/>
    <col min="4366" max="4366" width="10.85546875" style="33" customWidth="1"/>
    <col min="4367" max="4367" width="2.28515625" style="33" customWidth="1"/>
    <col min="4368" max="4368" width="11.140625" style="33" customWidth="1"/>
    <col min="4369" max="4369" width="1.85546875" style="33" customWidth="1"/>
    <col min="4370" max="4370" width="11" style="33" customWidth="1"/>
    <col min="4371" max="4371" width="0.85546875" style="33" customWidth="1"/>
    <col min="4372" max="4372" width="1.85546875" style="33" customWidth="1"/>
    <col min="4373" max="4373" width="11.85546875" style="33" bestFit="1" customWidth="1"/>
    <col min="4374" max="4374" width="15.140625" style="33" bestFit="1" customWidth="1"/>
    <col min="4375" max="4375" width="5" style="33" customWidth="1"/>
    <col min="4376" max="4376" width="10.28515625" style="33" bestFit="1" customWidth="1"/>
    <col min="4377" max="4377" width="5" style="33" customWidth="1"/>
    <col min="4378" max="4378" width="10.28515625" style="33" bestFit="1" customWidth="1"/>
    <col min="4379" max="4381" width="9" style="33"/>
    <col min="4382" max="4382" width="10.28515625" style="33" bestFit="1" customWidth="1"/>
    <col min="4383" max="4611" width="9" style="33"/>
    <col min="4612" max="4612" width="3.7109375" style="33" customWidth="1"/>
    <col min="4613" max="4613" width="4.85546875" style="33" customWidth="1"/>
    <col min="4614" max="4614" width="5.28515625" style="33" customWidth="1"/>
    <col min="4615" max="4615" width="31.140625" style="33" customWidth="1"/>
    <col min="4616" max="4616" width="7.7109375" style="33" customWidth="1"/>
    <col min="4617" max="4617" width="2.28515625" style="33" customWidth="1"/>
    <col min="4618" max="4618" width="11.7109375" style="33" customWidth="1"/>
    <col min="4619" max="4619" width="2.42578125" style="33" customWidth="1"/>
    <col min="4620" max="4620" width="11.7109375" style="33" customWidth="1"/>
    <col min="4621" max="4621" width="2.28515625" style="33" customWidth="1"/>
    <col min="4622" max="4622" width="10.85546875" style="33" customWidth="1"/>
    <col min="4623" max="4623" width="2.28515625" style="33" customWidth="1"/>
    <col min="4624" max="4624" width="11.140625" style="33" customWidth="1"/>
    <col min="4625" max="4625" width="1.85546875" style="33" customWidth="1"/>
    <col min="4626" max="4626" width="11" style="33" customWidth="1"/>
    <col min="4627" max="4627" width="0.85546875" style="33" customWidth="1"/>
    <col min="4628" max="4628" width="1.85546875" style="33" customWidth="1"/>
    <col min="4629" max="4629" width="11.85546875" style="33" bestFit="1" customWidth="1"/>
    <col min="4630" max="4630" width="15.140625" style="33" bestFit="1" customWidth="1"/>
    <col min="4631" max="4631" width="5" style="33" customWidth="1"/>
    <col min="4632" max="4632" width="10.28515625" style="33" bestFit="1" customWidth="1"/>
    <col min="4633" max="4633" width="5" style="33" customWidth="1"/>
    <col min="4634" max="4634" width="10.28515625" style="33" bestFit="1" customWidth="1"/>
    <col min="4635" max="4637" width="9" style="33"/>
    <col min="4638" max="4638" width="10.28515625" style="33" bestFit="1" customWidth="1"/>
    <col min="4639" max="4867" width="9" style="33"/>
    <col min="4868" max="4868" width="3.7109375" style="33" customWidth="1"/>
    <col min="4869" max="4869" width="4.85546875" style="33" customWidth="1"/>
    <col min="4870" max="4870" width="5.28515625" style="33" customWidth="1"/>
    <col min="4871" max="4871" width="31.140625" style="33" customWidth="1"/>
    <col min="4872" max="4872" width="7.7109375" style="33" customWidth="1"/>
    <col min="4873" max="4873" width="2.28515625" style="33" customWidth="1"/>
    <col min="4874" max="4874" width="11.7109375" style="33" customWidth="1"/>
    <col min="4875" max="4875" width="2.42578125" style="33" customWidth="1"/>
    <col min="4876" max="4876" width="11.7109375" style="33" customWidth="1"/>
    <col min="4877" max="4877" width="2.28515625" style="33" customWidth="1"/>
    <col min="4878" max="4878" width="10.85546875" style="33" customWidth="1"/>
    <col min="4879" max="4879" width="2.28515625" style="33" customWidth="1"/>
    <col min="4880" max="4880" width="11.140625" style="33" customWidth="1"/>
    <col min="4881" max="4881" width="1.85546875" style="33" customWidth="1"/>
    <col min="4882" max="4882" width="11" style="33" customWidth="1"/>
    <col min="4883" max="4883" width="0.85546875" style="33" customWidth="1"/>
    <col min="4884" max="4884" width="1.85546875" style="33" customWidth="1"/>
    <col min="4885" max="4885" width="11.85546875" style="33" bestFit="1" customWidth="1"/>
    <col min="4886" max="4886" width="15.140625" style="33" bestFit="1" customWidth="1"/>
    <col min="4887" max="4887" width="5" style="33" customWidth="1"/>
    <col min="4888" max="4888" width="10.28515625" style="33" bestFit="1" customWidth="1"/>
    <col min="4889" max="4889" width="5" style="33" customWidth="1"/>
    <col min="4890" max="4890" width="10.28515625" style="33" bestFit="1" customWidth="1"/>
    <col min="4891" max="4893" width="9" style="33"/>
    <col min="4894" max="4894" width="10.28515625" style="33" bestFit="1" customWidth="1"/>
    <col min="4895" max="5123" width="9" style="33"/>
    <col min="5124" max="5124" width="3.7109375" style="33" customWidth="1"/>
    <col min="5125" max="5125" width="4.85546875" style="33" customWidth="1"/>
    <col min="5126" max="5126" width="5.28515625" style="33" customWidth="1"/>
    <col min="5127" max="5127" width="31.140625" style="33" customWidth="1"/>
    <col min="5128" max="5128" width="7.7109375" style="33" customWidth="1"/>
    <col min="5129" max="5129" width="2.28515625" style="33" customWidth="1"/>
    <col min="5130" max="5130" width="11.7109375" style="33" customWidth="1"/>
    <col min="5131" max="5131" width="2.42578125" style="33" customWidth="1"/>
    <col min="5132" max="5132" width="11.7109375" style="33" customWidth="1"/>
    <col min="5133" max="5133" width="2.28515625" style="33" customWidth="1"/>
    <col min="5134" max="5134" width="10.85546875" style="33" customWidth="1"/>
    <col min="5135" max="5135" width="2.28515625" style="33" customWidth="1"/>
    <col min="5136" max="5136" width="11.140625" style="33" customWidth="1"/>
    <col min="5137" max="5137" width="1.85546875" style="33" customWidth="1"/>
    <col min="5138" max="5138" width="11" style="33" customWidth="1"/>
    <col min="5139" max="5139" width="0.85546875" style="33" customWidth="1"/>
    <col min="5140" max="5140" width="1.85546875" style="33" customWidth="1"/>
    <col min="5141" max="5141" width="11.85546875" style="33" bestFit="1" customWidth="1"/>
    <col min="5142" max="5142" width="15.140625" style="33" bestFit="1" customWidth="1"/>
    <col min="5143" max="5143" width="5" style="33" customWidth="1"/>
    <col min="5144" max="5144" width="10.28515625" style="33" bestFit="1" customWidth="1"/>
    <col min="5145" max="5145" width="5" style="33" customWidth="1"/>
    <col min="5146" max="5146" width="10.28515625" style="33" bestFit="1" customWidth="1"/>
    <col min="5147" max="5149" width="9" style="33"/>
    <col min="5150" max="5150" width="10.28515625" style="33" bestFit="1" customWidth="1"/>
    <col min="5151" max="5379" width="9" style="33"/>
    <col min="5380" max="5380" width="3.7109375" style="33" customWidth="1"/>
    <col min="5381" max="5381" width="4.85546875" style="33" customWidth="1"/>
    <col min="5382" max="5382" width="5.28515625" style="33" customWidth="1"/>
    <col min="5383" max="5383" width="31.140625" style="33" customWidth="1"/>
    <col min="5384" max="5384" width="7.7109375" style="33" customWidth="1"/>
    <col min="5385" max="5385" width="2.28515625" style="33" customWidth="1"/>
    <col min="5386" max="5386" width="11.7109375" style="33" customWidth="1"/>
    <col min="5387" max="5387" width="2.42578125" style="33" customWidth="1"/>
    <col min="5388" max="5388" width="11.7109375" style="33" customWidth="1"/>
    <col min="5389" max="5389" width="2.28515625" style="33" customWidth="1"/>
    <col min="5390" max="5390" width="10.85546875" style="33" customWidth="1"/>
    <col min="5391" max="5391" width="2.28515625" style="33" customWidth="1"/>
    <col min="5392" max="5392" width="11.140625" style="33" customWidth="1"/>
    <col min="5393" max="5393" width="1.85546875" style="33" customWidth="1"/>
    <col min="5394" max="5394" width="11" style="33" customWidth="1"/>
    <col min="5395" max="5395" width="0.85546875" style="33" customWidth="1"/>
    <col min="5396" max="5396" width="1.85546875" style="33" customWidth="1"/>
    <col min="5397" max="5397" width="11.85546875" style="33" bestFit="1" customWidth="1"/>
    <col min="5398" max="5398" width="15.140625" style="33" bestFit="1" customWidth="1"/>
    <col min="5399" max="5399" width="5" style="33" customWidth="1"/>
    <col min="5400" max="5400" width="10.28515625" style="33" bestFit="1" customWidth="1"/>
    <col min="5401" max="5401" width="5" style="33" customWidth="1"/>
    <col min="5402" max="5402" width="10.28515625" style="33" bestFit="1" customWidth="1"/>
    <col min="5403" max="5405" width="9" style="33"/>
    <col min="5406" max="5406" width="10.28515625" style="33" bestFit="1" customWidth="1"/>
    <col min="5407" max="5635" width="9" style="33"/>
    <col min="5636" max="5636" width="3.7109375" style="33" customWidth="1"/>
    <col min="5637" max="5637" width="4.85546875" style="33" customWidth="1"/>
    <col min="5638" max="5638" width="5.28515625" style="33" customWidth="1"/>
    <col min="5639" max="5639" width="31.140625" style="33" customWidth="1"/>
    <col min="5640" max="5640" width="7.7109375" style="33" customWidth="1"/>
    <col min="5641" max="5641" width="2.28515625" style="33" customWidth="1"/>
    <col min="5642" max="5642" width="11.7109375" style="33" customWidth="1"/>
    <col min="5643" max="5643" width="2.42578125" style="33" customWidth="1"/>
    <col min="5644" max="5644" width="11.7109375" style="33" customWidth="1"/>
    <col min="5645" max="5645" width="2.28515625" style="33" customWidth="1"/>
    <col min="5646" max="5646" width="10.85546875" style="33" customWidth="1"/>
    <col min="5647" max="5647" width="2.28515625" style="33" customWidth="1"/>
    <col min="5648" max="5648" width="11.140625" style="33" customWidth="1"/>
    <col min="5649" max="5649" width="1.85546875" style="33" customWidth="1"/>
    <col min="5650" max="5650" width="11" style="33" customWidth="1"/>
    <col min="5651" max="5651" width="0.85546875" style="33" customWidth="1"/>
    <col min="5652" max="5652" width="1.85546875" style="33" customWidth="1"/>
    <col min="5653" max="5653" width="11.85546875" style="33" bestFit="1" customWidth="1"/>
    <col min="5654" max="5654" width="15.140625" style="33" bestFit="1" customWidth="1"/>
    <col min="5655" max="5655" width="5" style="33" customWidth="1"/>
    <col min="5656" max="5656" width="10.28515625" style="33" bestFit="1" customWidth="1"/>
    <col min="5657" max="5657" width="5" style="33" customWidth="1"/>
    <col min="5658" max="5658" width="10.28515625" style="33" bestFit="1" customWidth="1"/>
    <col min="5659" max="5661" width="9" style="33"/>
    <col min="5662" max="5662" width="10.28515625" style="33" bestFit="1" customWidth="1"/>
    <col min="5663" max="5891" width="9" style="33"/>
    <col min="5892" max="5892" width="3.7109375" style="33" customWidth="1"/>
    <col min="5893" max="5893" width="4.85546875" style="33" customWidth="1"/>
    <col min="5894" max="5894" width="5.28515625" style="33" customWidth="1"/>
    <col min="5895" max="5895" width="31.140625" style="33" customWidth="1"/>
    <col min="5896" max="5896" width="7.7109375" style="33" customWidth="1"/>
    <col min="5897" max="5897" width="2.28515625" style="33" customWidth="1"/>
    <col min="5898" max="5898" width="11.7109375" style="33" customWidth="1"/>
    <col min="5899" max="5899" width="2.42578125" style="33" customWidth="1"/>
    <col min="5900" max="5900" width="11.7109375" style="33" customWidth="1"/>
    <col min="5901" max="5901" width="2.28515625" style="33" customWidth="1"/>
    <col min="5902" max="5902" width="10.85546875" style="33" customWidth="1"/>
    <col min="5903" max="5903" width="2.28515625" style="33" customWidth="1"/>
    <col min="5904" max="5904" width="11.140625" style="33" customWidth="1"/>
    <col min="5905" max="5905" width="1.85546875" style="33" customWidth="1"/>
    <col min="5906" max="5906" width="11" style="33" customWidth="1"/>
    <col min="5907" max="5907" width="0.85546875" style="33" customWidth="1"/>
    <col min="5908" max="5908" width="1.85546875" style="33" customWidth="1"/>
    <col min="5909" max="5909" width="11.85546875" style="33" bestFit="1" customWidth="1"/>
    <col min="5910" max="5910" width="15.140625" style="33" bestFit="1" customWidth="1"/>
    <col min="5911" max="5911" width="5" style="33" customWidth="1"/>
    <col min="5912" max="5912" width="10.28515625" style="33" bestFit="1" customWidth="1"/>
    <col min="5913" max="5913" width="5" style="33" customWidth="1"/>
    <col min="5914" max="5914" width="10.28515625" style="33" bestFit="1" customWidth="1"/>
    <col min="5915" max="5917" width="9" style="33"/>
    <col min="5918" max="5918" width="10.28515625" style="33" bestFit="1" customWidth="1"/>
    <col min="5919" max="6147" width="9" style="33"/>
    <col min="6148" max="6148" width="3.7109375" style="33" customWidth="1"/>
    <col min="6149" max="6149" width="4.85546875" style="33" customWidth="1"/>
    <col min="6150" max="6150" width="5.28515625" style="33" customWidth="1"/>
    <col min="6151" max="6151" width="31.140625" style="33" customWidth="1"/>
    <col min="6152" max="6152" width="7.7109375" style="33" customWidth="1"/>
    <col min="6153" max="6153" width="2.28515625" style="33" customWidth="1"/>
    <col min="6154" max="6154" width="11.7109375" style="33" customWidth="1"/>
    <col min="6155" max="6155" width="2.42578125" style="33" customWidth="1"/>
    <col min="6156" max="6156" width="11.7109375" style="33" customWidth="1"/>
    <col min="6157" max="6157" width="2.28515625" style="33" customWidth="1"/>
    <col min="6158" max="6158" width="10.85546875" style="33" customWidth="1"/>
    <col min="6159" max="6159" width="2.28515625" style="33" customWidth="1"/>
    <col min="6160" max="6160" width="11.140625" style="33" customWidth="1"/>
    <col min="6161" max="6161" width="1.85546875" style="33" customWidth="1"/>
    <col min="6162" max="6162" width="11" style="33" customWidth="1"/>
    <col min="6163" max="6163" width="0.85546875" style="33" customWidth="1"/>
    <col min="6164" max="6164" width="1.85546875" style="33" customWidth="1"/>
    <col min="6165" max="6165" width="11.85546875" style="33" bestFit="1" customWidth="1"/>
    <col min="6166" max="6166" width="15.140625" style="33" bestFit="1" customWidth="1"/>
    <col min="6167" max="6167" width="5" style="33" customWidth="1"/>
    <col min="6168" max="6168" width="10.28515625" style="33" bestFit="1" customWidth="1"/>
    <col min="6169" max="6169" width="5" style="33" customWidth="1"/>
    <col min="6170" max="6170" width="10.28515625" style="33" bestFit="1" customWidth="1"/>
    <col min="6171" max="6173" width="9" style="33"/>
    <col min="6174" max="6174" width="10.28515625" style="33" bestFit="1" customWidth="1"/>
    <col min="6175" max="6403" width="9" style="33"/>
    <col min="6404" max="6404" width="3.7109375" style="33" customWidth="1"/>
    <col min="6405" max="6405" width="4.85546875" style="33" customWidth="1"/>
    <col min="6406" max="6406" width="5.28515625" style="33" customWidth="1"/>
    <col min="6407" max="6407" width="31.140625" style="33" customWidth="1"/>
    <col min="6408" max="6408" width="7.7109375" style="33" customWidth="1"/>
    <col min="6409" max="6409" width="2.28515625" style="33" customWidth="1"/>
    <col min="6410" max="6410" width="11.7109375" style="33" customWidth="1"/>
    <col min="6411" max="6411" width="2.42578125" style="33" customWidth="1"/>
    <col min="6412" max="6412" width="11.7109375" style="33" customWidth="1"/>
    <col min="6413" max="6413" width="2.28515625" style="33" customWidth="1"/>
    <col min="6414" max="6414" width="10.85546875" style="33" customWidth="1"/>
    <col min="6415" max="6415" width="2.28515625" style="33" customWidth="1"/>
    <col min="6416" max="6416" width="11.140625" style="33" customWidth="1"/>
    <col min="6417" max="6417" width="1.85546875" style="33" customWidth="1"/>
    <col min="6418" max="6418" width="11" style="33" customWidth="1"/>
    <col min="6419" max="6419" width="0.85546875" style="33" customWidth="1"/>
    <col min="6420" max="6420" width="1.85546875" style="33" customWidth="1"/>
    <col min="6421" max="6421" width="11.85546875" style="33" bestFit="1" customWidth="1"/>
    <col min="6422" max="6422" width="15.140625" style="33" bestFit="1" customWidth="1"/>
    <col min="6423" max="6423" width="5" style="33" customWidth="1"/>
    <col min="6424" max="6424" width="10.28515625" style="33" bestFit="1" customWidth="1"/>
    <col min="6425" max="6425" width="5" style="33" customWidth="1"/>
    <col min="6426" max="6426" width="10.28515625" style="33" bestFit="1" customWidth="1"/>
    <col min="6427" max="6429" width="9" style="33"/>
    <col min="6430" max="6430" width="10.28515625" style="33" bestFit="1" customWidth="1"/>
    <col min="6431" max="6659" width="9" style="33"/>
    <col min="6660" max="6660" width="3.7109375" style="33" customWidth="1"/>
    <col min="6661" max="6661" width="4.85546875" style="33" customWidth="1"/>
    <col min="6662" max="6662" width="5.28515625" style="33" customWidth="1"/>
    <col min="6663" max="6663" width="31.140625" style="33" customWidth="1"/>
    <col min="6664" max="6664" width="7.7109375" style="33" customWidth="1"/>
    <col min="6665" max="6665" width="2.28515625" style="33" customWidth="1"/>
    <col min="6666" max="6666" width="11.7109375" style="33" customWidth="1"/>
    <col min="6667" max="6667" width="2.42578125" style="33" customWidth="1"/>
    <col min="6668" max="6668" width="11.7109375" style="33" customWidth="1"/>
    <col min="6669" max="6669" width="2.28515625" style="33" customWidth="1"/>
    <col min="6670" max="6670" width="10.85546875" style="33" customWidth="1"/>
    <col min="6671" max="6671" width="2.28515625" style="33" customWidth="1"/>
    <col min="6672" max="6672" width="11.140625" style="33" customWidth="1"/>
    <col min="6673" max="6673" width="1.85546875" style="33" customWidth="1"/>
    <col min="6674" max="6674" width="11" style="33" customWidth="1"/>
    <col min="6675" max="6675" width="0.85546875" style="33" customWidth="1"/>
    <col min="6676" max="6676" width="1.85546875" style="33" customWidth="1"/>
    <col min="6677" max="6677" width="11.85546875" style="33" bestFit="1" customWidth="1"/>
    <col min="6678" max="6678" width="15.140625" style="33" bestFit="1" customWidth="1"/>
    <col min="6679" max="6679" width="5" style="33" customWidth="1"/>
    <col min="6680" max="6680" width="10.28515625" style="33" bestFit="1" customWidth="1"/>
    <col min="6681" max="6681" width="5" style="33" customWidth="1"/>
    <col min="6682" max="6682" width="10.28515625" style="33" bestFit="1" customWidth="1"/>
    <col min="6683" max="6685" width="9" style="33"/>
    <col min="6686" max="6686" width="10.28515625" style="33" bestFit="1" customWidth="1"/>
    <col min="6687" max="6915" width="9" style="33"/>
    <col min="6916" max="6916" width="3.7109375" style="33" customWidth="1"/>
    <col min="6917" max="6917" width="4.85546875" style="33" customWidth="1"/>
    <col min="6918" max="6918" width="5.28515625" style="33" customWidth="1"/>
    <col min="6919" max="6919" width="31.140625" style="33" customWidth="1"/>
    <col min="6920" max="6920" width="7.7109375" style="33" customWidth="1"/>
    <col min="6921" max="6921" width="2.28515625" style="33" customWidth="1"/>
    <col min="6922" max="6922" width="11.7109375" style="33" customWidth="1"/>
    <col min="6923" max="6923" width="2.42578125" style="33" customWidth="1"/>
    <col min="6924" max="6924" width="11.7109375" style="33" customWidth="1"/>
    <col min="6925" max="6925" width="2.28515625" style="33" customWidth="1"/>
    <col min="6926" max="6926" width="10.85546875" style="33" customWidth="1"/>
    <col min="6927" max="6927" width="2.28515625" style="33" customWidth="1"/>
    <col min="6928" max="6928" width="11.140625" style="33" customWidth="1"/>
    <col min="6929" max="6929" width="1.85546875" style="33" customWidth="1"/>
    <col min="6930" max="6930" width="11" style="33" customWidth="1"/>
    <col min="6931" max="6931" width="0.85546875" style="33" customWidth="1"/>
    <col min="6932" max="6932" width="1.85546875" style="33" customWidth="1"/>
    <col min="6933" max="6933" width="11.85546875" style="33" bestFit="1" customWidth="1"/>
    <col min="6934" max="6934" width="15.140625" style="33" bestFit="1" customWidth="1"/>
    <col min="6935" max="6935" width="5" style="33" customWidth="1"/>
    <col min="6936" max="6936" width="10.28515625" style="33" bestFit="1" customWidth="1"/>
    <col min="6937" max="6937" width="5" style="33" customWidth="1"/>
    <col min="6938" max="6938" width="10.28515625" style="33" bestFit="1" customWidth="1"/>
    <col min="6939" max="6941" width="9" style="33"/>
    <col min="6942" max="6942" width="10.28515625" style="33" bestFit="1" customWidth="1"/>
    <col min="6943" max="7171" width="9" style="33"/>
    <col min="7172" max="7172" width="3.7109375" style="33" customWidth="1"/>
    <col min="7173" max="7173" width="4.85546875" style="33" customWidth="1"/>
    <col min="7174" max="7174" width="5.28515625" style="33" customWidth="1"/>
    <col min="7175" max="7175" width="31.140625" style="33" customWidth="1"/>
    <col min="7176" max="7176" width="7.7109375" style="33" customWidth="1"/>
    <col min="7177" max="7177" width="2.28515625" style="33" customWidth="1"/>
    <col min="7178" max="7178" width="11.7109375" style="33" customWidth="1"/>
    <col min="7179" max="7179" width="2.42578125" style="33" customWidth="1"/>
    <col min="7180" max="7180" width="11.7109375" style="33" customWidth="1"/>
    <col min="7181" max="7181" width="2.28515625" style="33" customWidth="1"/>
    <col min="7182" max="7182" width="10.85546875" style="33" customWidth="1"/>
    <col min="7183" max="7183" width="2.28515625" style="33" customWidth="1"/>
    <col min="7184" max="7184" width="11.140625" style="33" customWidth="1"/>
    <col min="7185" max="7185" width="1.85546875" style="33" customWidth="1"/>
    <col min="7186" max="7186" width="11" style="33" customWidth="1"/>
    <col min="7187" max="7187" width="0.85546875" style="33" customWidth="1"/>
    <col min="7188" max="7188" width="1.85546875" style="33" customWidth="1"/>
    <col min="7189" max="7189" width="11.85546875" style="33" bestFit="1" customWidth="1"/>
    <col min="7190" max="7190" width="15.140625" style="33" bestFit="1" customWidth="1"/>
    <col min="7191" max="7191" width="5" style="33" customWidth="1"/>
    <col min="7192" max="7192" width="10.28515625" style="33" bestFit="1" customWidth="1"/>
    <col min="7193" max="7193" width="5" style="33" customWidth="1"/>
    <col min="7194" max="7194" width="10.28515625" style="33" bestFit="1" customWidth="1"/>
    <col min="7195" max="7197" width="9" style="33"/>
    <col min="7198" max="7198" width="10.28515625" style="33" bestFit="1" customWidth="1"/>
    <col min="7199" max="7427" width="9" style="33"/>
    <col min="7428" max="7428" width="3.7109375" style="33" customWidth="1"/>
    <col min="7429" max="7429" width="4.85546875" style="33" customWidth="1"/>
    <col min="7430" max="7430" width="5.28515625" style="33" customWidth="1"/>
    <col min="7431" max="7431" width="31.140625" style="33" customWidth="1"/>
    <col min="7432" max="7432" width="7.7109375" style="33" customWidth="1"/>
    <col min="7433" max="7433" width="2.28515625" style="33" customWidth="1"/>
    <col min="7434" max="7434" width="11.7109375" style="33" customWidth="1"/>
    <col min="7435" max="7435" width="2.42578125" style="33" customWidth="1"/>
    <col min="7436" max="7436" width="11.7109375" style="33" customWidth="1"/>
    <col min="7437" max="7437" width="2.28515625" style="33" customWidth="1"/>
    <col min="7438" max="7438" width="10.85546875" style="33" customWidth="1"/>
    <col min="7439" max="7439" width="2.28515625" style="33" customWidth="1"/>
    <col min="7440" max="7440" width="11.140625" style="33" customWidth="1"/>
    <col min="7441" max="7441" width="1.85546875" style="33" customWidth="1"/>
    <col min="7442" max="7442" width="11" style="33" customWidth="1"/>
    <col min="7443" max="7443" width="0.85546875" style="33" customWidth="1"/>
    <col min="7444" max="7444" width="1.85546875" style="33" customWidth="1"/>
    <col min="7445" max="7445" width="11.85546875" style="33" bestFit="1" customWidth="1"/>
    <col min="7446" max="7446" width="15.140625" style="33" bestFit="1" customWidth="1"/>
    <col min="7447" max="7447" width="5" style="33" customWidth="1"/>
    <col min="7448" max="7448" width="10.28515625" style="33" bestFit="1" customWidth="1"/>
    <col min="7449" max="7449" width="5" style="33" customWidth="1"/>
    <col min="7450" max="7450" width="10.28515625" style="33" bestFit="1" customWidth="1"/>
    <col min="7451" max="7453" width="9" style="33"/>
    <col min="7454" max="7454" width="10.28515625" style="33" bestFit="1" customWidth="1"/>
    <col min="7455" max="7683" width="9" style="33"/>
    <col min="7684" max="7684" width="3.7109375" style="33" customWidth="1"/>
    <col min="7685" max="7685" width="4.85546875" style="33" customWidth="1"/>
    <col min="7686" max="7686" width="5.28515625" style="33" customWidth="1"/>
    <col min="7687" max="7687" width="31.140625" style="33" customWidth="1"/>
    <col min="7688" max="7688" width="7.7109375" style="33" customWidth="1"/>
    <col min="7689" max="7689" width="2.28515625" style="33" customWidth="1"/>
    <col min="7690" max="7690" width="11.7109375" style="33" customWidth="1"/>
    <col min="7691" max="7691" width="2.42578125" style="33" customWidth="1"/>
    <col min="7692" max="7692" width="11.7109375" style="33" customWidth="1"/>
    <col min="7693" max="7693" width="2.28515625" style="33" customWidth="1"/>
    <col min="7694" max="7694" width="10.85546875" style="33" customWidth="1"/>
    <col min="7695" max="7695" width="2.28515625" style="33" customWidth="1"/>
    <col min="7696" max="7696" width="11.140625" style="33" customWidth="1"/>
    <col min="7697" max="7697" width="1.85546875" style="33" customWidth="1"/>
    <col min="7698" max="7698" width="11" style="33" customWidth="1"/>
    <col min="7699" max="7699" width="0.85546875" style="33" customWidth="1"/>
    <col min="7700" max="7700" width="1.85546875" style="33" customWidth="1"/>
    <col min="7701" max="7701" width="11.85546875" style="33" bestFit="1" customWidth="1"/>
    <col min="7702" max="7702" width="15.140625" style="33" bestFit="1" customWidth="1"/>
    <col min="7703" max="7703" width="5" style="33" customWidth="1"/>
    <col min="7704" max="7704" width="10.28515625" style="33" bestFit="1" customWidth="1"/>
    <col min="7705" max="7705" width="5" style="33" customWidth="1"/>
    <col min="7706" max="7706" width="10.28515625" style="33" bestFit="1" customWidth="1"/>
    <col min="7707" max="7709" width="9" style="33"/>
    <col min="7710" max="7710" width="10.28515625" style="33" bestFit="1" customWidth="1"/>
    <col min="7711" max="7939" width="9" style="33"/>
    <col min="7940" max="7940" width="3.7109375" style="33" customWidth="1"/>
    <col min="7941" max="7941" width="4.85546875" style="33" customWidth="1"/>
    <col min="7942" max="7942" width="5.28515625" style="33" customWidth="1"/>
    <col min="7943" max="7943" width="31.140625" style="33" customWidth="1"/>
    <col min="7944" max="7944" width="7.7109375" style="33" customWidth="1"/>
    <col min="7945" max="7945" width="2.28515625" style="33" customWidth="1"/>
    <col min="7946" max="7946" width="11.7109375" style="33" customWidth="1"/>
    <col min="7947" max="7947" width="2.42578125" style="33" customWidth="1"/>
    <col min="7948" max="7948" width="11.7109375" style="33" customWidth="1"/>
    <col min="7949" max="7949" width="2.28515625" style="33" customWidth="1"/>
    <col min="7950" max="7950" width="10.85546875" style="33" customWidth="1"/>
    <col min="7951" max="7951" width="2.28515625" style="33" customWidth="1"/>
    <col min="7952" max="7952" width="11.140625" style="33" customWidth="1"/>
    <col min="7953" max="7953" width="1.85546875" style="33" customWidth="1"/>
    <col min="7954" max="7954" width="11" style="33" customWidth="1"/>
    <col min="7955" max="7955" width="0.85546875" style="33" customWidth="1"/>
    <col min="7956" max="7956" width="1.85546875" style="33" customWidth="1"/>
    <col min="7957" max="7957" width="11.85546875" style="33" bestFit="1" customWidth="1"/>
    <col min="7958" max="7958" width="15.140625" style="33" bestFit="1" customWidth="1"/>
    <col min="7959" max="7959" width="5" style="33" customWidth="1"/>
    <col min="7960" max="7960" width="10.28515625" style="33" bestFit="1" customWidth="1"/>
    <col min="7961" max="7961" width="5" style="33" customWidth="1"/>
    <col min="7962" max="7962" width="10.28515625" style="33" bestFit="1" customWidth="1"/>
    <col min="7963" max="7965" width="9" style="33"/>
    <col min="7966" max="7966" width="10.28515625" style="33" bestFit="1" customWidth="1"/>
    <col min="7967" max="8195" width="9" style="33"/>
    <col min="8196" max="8196" width="3.7109375" style="33" customWidth="1"/>
    <col min="8197" max="8197" width="4.85546875" style="33" customWidth="1"/>
    <col min="8198" max="8198" width="5.28515625" style="33" customWidth="1"/>
    <col min="8199" max="8199" width="31.140625" style="33" customWidth="1"/>
    <col min="8200" max="8200" width="7.7109375" style="33" customWidth="1"/>
    <col min="8201" max="8201" width="2.28515625" style="33" customWidth="1"/>
    <col min="8202" max="8202" width="11.7109375" style="33" customWidth="1"/>
    <col min="8203" max="8203" width="2.42578125" style="33" customWidth="1"/>
    <col min="8204" max="8204" width="11.7109375" style="33" customWidth="1"/>
    <col min="8205" max="8205" width="2.28515625" style="33" customWidth="1"/>
    <col min="8206" max="8206" width="10.85546875" style="33" customWidth="1"/>
    <col min="8207" max="8207" width="2.28515625" style="33" customWidth="1"/>
    <col min="8208" max="8208" width="11.140625" style="33" customWidth="1"/>
    <col min="8209" max="8209" width="1.85546875" style="33" customWidth="1"/>
    <col min="8210" max="8210" width="11" style="33" customWidth="1"/>
    <col min="8211" max="8211" width="0.85546875" style="33" customWidth="1"/>
    <col min="8212" max="8212" width="1.85546875" style="33" customWidth="1"/>
    <col min="8213" max="8213" width="11.85546875" style="33" bestFit="1" customWidth="1"/>
    <col min="8214" max="8214" width="15.140625" style="33" bestFit="1" customWidth="1"/>
    <col min="8215" max="8215" width="5" style="33" customWidth="1"/>
    <col min="8216" max="8216" width="10.28515625" style="33" bestFit="1" customWidth="1"/>
    <col min="8217" max="8217" width="5" style="33" customWidth="1"/>
    <col min="8218" max="8218" width="10.28515625" style="33" bestFit="1" customWidth="1"/>
    <col min="8219" max="8221" width="9" style="33"/>
    <col min="8222" max="8222" width="10.28515625" style="33" bestFit="1" customWidth="1"/>
    <col min="8223" max="8451" width="9" style="33"/>
    <col min="8452" max="8452" width="3.7109375" style="33" customWidth="1"/>
    <col min="8453" max="8453" width="4.85546875" style="33" customWidth="1"/>
    <col min="8454" max="8454" width="5.28515625" style="33" customWidth="1"/>
    <col min="8455" max="8455" width="31.140625" style="33" customWidth="1"/>
    <col min="8456" max="8456" width="7.7109375" style="33" customWidth="1"/>
    <col min="8457" max="8457" width="2.28515625" style="33" customWidth="1"/>
    <col min="8458" max="8458" width="11.7109375" style="33" customWidth="1"/>
    <col min="8459" max="8459" width="2.42578125" style="33" customWidth="1"/>
    <col min="8460" max="8460" width="11.7109375" style="33" customWidth="1"/>
    <col min="8461" max="8461" width="2.28515625" style="33" customWidth="1"/>
    <col min="8462" max="8462" width="10.85546875" style="33" customWidth="1"/>
    <col min="8463" max="8463" width="2.28515625" style="33" customWidth="1"/>
    <col min="8464" max="8464" width="11.140625" style="33" customWidth="1"/>
    <col min="8465" max="8465" width="1.85546875" style="33" customWidth="1"/>
    <col min="8466" max="8466" width="11" style="33" customWidth="1"/>
    <col min="8467" max="8467" width="0.85546875" style="33" customWidth="1"/>
    <col min="8468" max="8468" width="1.85546875" style="33" customWidth="1"/>
    <col min="8469" max="8469" width="11.85546875" style="33" bestFit="1" customWidth="1"/>
    <col min="8470" max="8470" width="15.140625" style="33" bestFit="1" customWidth="1"/>
    <col min="8471" max="8471" width="5" style="33" customWidth="1"/>
    <col min="8472" max="8472" width="10.28515625" style="33" bestFit="1" customWidth="1"/>
    <col min="8473" max="8473" width="5" style="33" customWidth="1"/>
    <col min="8474" max="8474" width="10.28515625" style="33" bestFit="1" customWidth="1"/>
    <col min="8475" max="8477" width="9" style="33"/>
    <col min="8478" max="8478" width="10.28515625" style="33" bestFit="1" customWidth="1"/>
    <col min="8479" max="8707" width="9" style="33"/>
    <col min="8708" max="8708" width="3.7109375" style="33" customWidth="1"/>
    <col min="8709" max="8709" width="4.85546875" style="33" customWidth="1"/>
    <col min="8710" max="8710" width="5.28515625" style="33" customWidth="1"/>
    <col min="8711" max="8711" width="31.140625" style="33" customWidth="1"/>
    <col min="8712" max="8712" width="7.7109375" style="33" customWidth="1"/>
    <col min="8713" max="8713" width="2.28515625" style="33" customWidth="1"/>
    <col min="8714" max="8714" width="11.7109375" style="33" customWidth="1"/>
    <col min="8715" max="8715" width="2.42578125" style="33" customWidth="1"/>
    <col min="8716" max="8716" width="11.7109375" style="33" customWidth="1"/>
    <col min="8717" max="8717" width="2.28515625" style="33" customWidth="1"/>
    <col min="8718" max="8718" width="10.85546875" style="33" customWidth="1"/>
    <col min="8719" max="8719" width="2.28515625" style="33" customWidth="1"/>
    <col min="8720" max="8720" width="11.140625" style="33" customWidth="1"/>
    <col min="8721" max="8721" width="1.85546875" style="33" customWidth="1"/>
    <col min="8722" max="8722" width="11" style="33" customWidth="1"/>
    <col min="8723" max="8723" width="0.85546875" style="33" customWidth="1"/>
    <col min="8724" max="8724" width="1.85546875" style="33" customWidth="1"/>
    <col min="8725" max="8725" width="11.85546875" style="33" bestFit="1" customWidth="1"/>
    <col min="8726" max="8726" width="15.140625" style="33" bestFit="1" customWidth="1"/>
    <col min="8727" max="8727" width="5" style="33" customWidth="1"/>
    <col min="8728" max="8728" width="10.28515625" style="33" bestFit="1" customWidth="1"/>
    <col min="8729" max="8729" width="5" style="33" customWidth="1"/>
    <col min="8730" max="8730" width="10.28515625" style="33" bestFit="1" customWidth="1"/>
    <col min="8731" max="8733" width="9" style="33"/>
    <col min="8734" max="8734" width="10.28515625" style="33" bestFit="1" customWidth="1"/>
    <col min="8735" max="8963" width="9" style="33"/>
    <col min="8964" max="8964" width="3.7109375" style="33" customWidth="1"/>
    <col min="8965" max="8965" width="4.85546875" style="33" customWidth="1"/>
    <col min="8966" max="8966" width="5.28515625" style="33" customWidth="1"/>
    <col min="8967" max="8967" width="31.140625" style="33" customWidth="1"/>
    <col min="8968" max="8968" width="7.7109375" style="33" customWidth="1"/>
    <col min="8969" max="8969" width="2.28515625" style="33" customWidth="1"/>
    <col min="8970" max="8970" width="11.7109375" style="33" customWidth="1"/>
    <col min="8971" max="8971" width="2.42578125" style="33" customWidth="1"/>
    <col min="8972" max="8972" width="11.7109375" style="33" customWidth="1"/>
    <col min="8973" max="8973" width="2.28515625" style="33" customWidth="1"/>
    <col min="8974" max="8974" width="10.85546875" style="33" customWidth="1"/>
    <col min="8975" max="8975" width="2.28515625" style="33" customWidth="1"/>
    <col min="8976" max="8976" width="11.140625" style="33" customWidth="1"/>
    <col min="8977" max="8977" width="1.85546875" style="33" customWidth="1"/>
    <col min="8978" max="8978" width="11" style="33" customWidth="1"/>
    <col min="8979" max="8979" width="0.85546875" style="33" customWidth="1"/>
    <col min="8980" max="8980" width="1.85546875" style="33" customWidth="1"/>
    <col min="8981" max="8981" width="11.85546875" style="33" bestFit="1" customWidth="1"/>
    <col min="8982" max="8982" width="15.140625" style="33" bestFit="1" customWidth="1"/>
    <col min="8983" max="8983" width="5" style="33" customWidth="1"/>
    <col min="8984" max="8984" width="10.28515625" style="33" bestFit="1" customWidth="1"/>
    <col min="8985" max="8985" width="5" style="33" customWidth="1"/>
    <col min="8986" max="8986" width="10.28515625" style="33" bestFit="1" customWidth="1"/>
    <col min="8987" max="8989" width="9" style="33"/>
    <col min="8990" max="8990" width="10.28515625" style="33" bestFit="1" customWidth="1"/>
    <col min="8991" max="9219" width="9" style="33"/>
    <col min="9220" max="9220" width="3.7109375" style="33" customWidth="1"/>
    <col min="9221" max="9221" width="4.85546875" style="33" customWidth="1"/>
    <col min="9222" max="9222" width="5.28515625" style="33" customWidth="1"/>
    <col min="9223" max="9223" width="31.140625" style="33" customWidth="1"/>
    <col min="9224" max="9224" width="7.7109375" style="33" customWidth="1"/>
    <col min="9225" max="9225" width="2.28515625" style="33" customWidth="1"/>
    <col min="9226" max="9226" width="11.7109375" style="33" customWidth="1"/>
    <col min="9227" max="9227" width="2.42578125" style="33" customWidth="1"/>
    <col min="9228" max="9228" width="11.7109375" style="33" customWidth="1"/>
    <col min="9229" max="9229" width="2.28515625" style="33" customWidth="1"/>
    <col min="9230" max="9230" width="10.85546875" style="33" customWidth="1"/>
    <col min="9231" max="9231" width="2.28515625" style="33" customWidth="1"/>
    <col min="9232" max="9232" width="11.140625" style="33" customWidth="1"/>
    <col min="9233" max="9233" width="1.85546875" style="33" customWidth="1"/>
    <col min="9234" max="9234" width="11" style="33" customWidth="1"/>
    <col min="9235" max="9235" width="0.85546875" style="33" customWidth="1"/>
    <col min="9236" max="9236" width="1.85546875" style="33" customWidth="1"/>
    <col min="9237" max="9237" width="11.85546875" style="33" bestFit="1" customWidth="1"/>
    <col min="9238" max="9238" width="15.140625" style="33" bestFit="1" customWidth="1"/>
    <col min="9239" max="9239" width="5" style="33" customWidth="1"/>
    <col min="9240" max="9240" width="10.28515625" style="33" bestFit="1" customWidth="1"/>
    <col min="9241" max="9241" width="5" style="33" customWidth="1"/>
    <col min="9242" max="9242" width="10.28515625" style="33" bestFit="1" customWidth="1"/>
    <col min="9243" max="9245" width="9" style="33"/>
    <col min="9246" max="9246" width="10.28515625" style="33" bestFit="1" customWidth="1"/>
    <col min="9247" max="9475" width="9" style="33"/>
    <col min="9476" max="9476" width="3.7109375" style="33" customWidth="1"/>
    <col min="9477" max="9477" width="4.85546875" style="33" customWidth="1"/>
    <col min="9478" max="9478" width="5.28515625" style="33" customWidth="1"/>
    <col min="9479" max="9479" width="31.140625" style="33" customWidth="1"/>
    <col min="9480" max="9480" width="7.7109375" style="33" customWidth="1"/>
    <col min="9481" max="9481" width="2.28515625" style="33" customWidth="1"/>
    <col min="9482" max="9482" width="11.7109375" style="33" customWidth="1"/>
    <col min="9483" max="9483" width="2.42578125" style="33" customWidth="1"/>
    <col min="9484" max="9484" width="11.7109375" style="33" customWidth="1"/>
    <col min="9485" max="9485" width="2.28515625" style="33" customWidth="1"/>
    <col min="9486" max="9486" width="10.85546875" style="33" customWidth="1"/>
    <col min="9487" max="9487" width="2.28515625" style="33" customWidth="1"/>
    <col min="9488" max="9488" width="11.140625" style="33" customWidth="1"/>
    <col min="9489" max="9489" width="1.85546875" style="33" customWidth="1"/>
    <col min="9490" max="9490" width="11" style="33" customWidth="1"/>
    <col min="9491" max="9491" width="0.85546875" style="33" customWidth="1"/>
    <col min="9492" max="9492" width="1.85546875" style="33" customWidth="1"/>
    <col min="9493" max="9493" width="11.85546875" style="33" bestFit="1" customWidth="1"/>
    <col min="9494" max="9494" width="15.140625" style="33" bestFit="1" customWidth="1"/>
    <col min="9495" max="9495" width="5" style="33" customWidth="1"/>
    <col min="9496" max="9496" width="10.28515625" style="33" bestFit="1" customWidth="1"/>
    <col min="9497" max="9497" width="5" style="33" customWidth="1"/>
    <col min="9498" max="9498" width="10.28515625" style="33" bestFit="1" customWidth="1"/>
    <col min="9499" max="9501" width="9" style="33"/>
    <col min="9502" max="9502" width="10.28515625" style="33" bestFit="1" customWidth="1"/>
    <col min="9503" max="9731" width="9" style="33"/>
    <col min="9732" max="9732" width="3.7109375" style="33" customWidth="1"/>
    <col min="9733" max="9733" width="4.85546875" style="33" customWidth="1"/>
    <col min="9734" max="9734" width="5.28515625" style="33" customWidth="1"/>
    <col min="9735" max="9735" width="31.140625" style="33" customWidth="1"/>
    <col min="9736" max="9736" width="7.7109375" style="33" customWidth="1"/>
    <col min="9737" max="9737" width="2.28515625" style="33" customWidth="1"/>
    <col min="9738" max="9738" width="11.7109375" style="33" customWidth="1"/>
    <col min="9739" max="9739" width="2.42578125" style="33" customWidth="1"/>
    <col min="9740" max="9740" width="11.7109375" style="33" customWidth="1"/>
    <col min="9741" max="9741" width="2.28515625" style="33" customWidth="1"/>
    <col min="9742" max="9742" width="10.85546875" style="33" customWidth="1"/>
    <col min="9743" max="9743" width="2.28515625" style="33" customWidth="1"/>
    <col min="9744" max="9744" width="11.140625" style="33" customWidth="1"/>
    <col min="9745" max="9745" width="1.85546875" style="33" customWidth="1"/>
    <col min="9746" max="9746" width="11" style="33" customWidth="1"/>
    <col min="9747" max="9747" width="0.85546875" style="33" customWidth="1"/>
    <col min="9748" max="9748" width="1.85546875" style="33" customWidth="1"/>
    <col min="9749" max="9749" width="11.85546875" style="33" bestFit="1" customWidth="1"/>
    <col min="9750" max="9750" width="15.140625" style="33" bestFit="1" customWidth="1"/>
    <col min="9751" max="9751" width="5" style="33" customWidth="1"/>
    <col min="9752" max="9752" width="10.28515625" style="33" bestFit="1" customWidth="1"/>
    <col min="9753" max="9753" width="5" style="33" customWidth="1"/>
    <col min="9754" max="9754" width="10.28515625" style="33" bestFit="1" customWidth="1"/>
    <col min="9755" max="9757" width="9" style="33"/>
    <col min="9758" max="9758" width="10.28515625" style="33" bestFit="1" customWidth="1"/>
    <col min="9759" max="9987" width="9" style="33"/>
    <col min="9988" max="9988" width="3.7109375" style="33" customWidth="1"/>
    <col min="9989" max="9989" width="4.85546875" style="33" customWidth="1"/>
    <col min="9990" max="9990" width="5.28515625" style="33" customWidth="1"/>
    <col min="9991" max="9991" width="31.140625" style="33" customWidth="1"/>
    <col min="9992" max="9992" width="7.7109375" style="33" customWidth="1"/>
    <col min="9993" max="9993" width="2.28515625" style="33" customWidth="1"/>
    <col min="9994" max="9994" width="11.7109375" style="33" customWidth="1"/>
    <col min="9995" max="9995" width="2.42578125" style="33" customWidth="1"/>
    <col min="9996" max="9996" width="11.7109375" style="33" customWidth="1"/>
    <col min="9997" max="9997" width="2.28515625" style="33" customWidth="1"/>
    <col min="9998" max="9998" width="10.85546875" style="33" customWidth="1"/>
    <col min="9999" max="9999" width="2.28515625" style="33" customWidth="1"/>
    <col min="10000" max="10000" width="11.140625" style="33" customWidth="1"/>
    <col min="10001" max="10001" width="1.85546875" style="33" customWidth="1"/>
    <col min="10002" max="10002" width="11" style="33" customWidth="1"/>
    <col min="10003" max="10003" width="0.85546875" style="33" customWidth="1"/>
    <col min="10004" max="10004" width="1.85546875" style="33" customWidth="1"/>
    <col min="10005" max="10005" width="11.85546875" style="33" bestFit="1" customWidth="1"/>
    <col min="10006" max="10006" width="15.140625" style="33" bestFit="1" customWidth="1"/>
    <col min="10007" max="10007" width="5" style="33" customWidth="1"/>
    <col min="10008" max="10008" width="10.28515625" style="33" bestFit="1" customWidth="1"/>
    <col min="10009" max="10009" width="5" style="33" customWidth="1"/>
    <col min="10010" max="10010" width="10.28515625" style="33" bestFit="1" customWidth="1"/>
    <col min="10011" max="10013" width="9" style="33"/>
    <col min="10014" max="10014" width="10.28515625" style="33" bestFit="1" customWidth="1"/>
    <col min="10015" max="10243" width="9" style="33"/>
    <col min="10244" max="10244" width="3.7109375" style="33" customWidth="1"/>
    <col min="10245" max="10245" width="4.85546875" style="33" customWidth="1"/>
    <col min="10246" max="10246" width="5.28515625" style="33" customWidth="1"/>
    <col min="10247" max="10247" width="31.140625" style="33" customWidth="1"/>
    <col min="10248" max="10248" width="7.7109375" style="33" customWidth="1"/>
    <col min="10249" max="10249" width="2.28515625" style="33" customWidth="1"/>
    <col min="10250" max="10250" width="11.7109375" style="33" customWidth="1"/>
    <col min="10251" max="10251" width="2.42578125" style="33" customWidth="1"/>
    <col min="10252" max="10252" width="11.7109375" style="33" customWidth="1"/>
    <col min="10253" max="10253" width="2.28515625" style="33" customWidth="1"/>
    <col min="10254" max="10254" width="10.85546875" style="33" customWidth="1"/>
    <col min="10255" max="10255" width="2.28515625" style="33" customWidth="1"/>
    <col min="10256" max="10256" width="11.140625" style="33" customWidth="1"/>
    <col min="10257" max="10257" width="1.85546875" style="33" customWidth="1"/>
    <col min="10258" max="10258" width="11" style="33" customWidth="1"/>
    <col min="10259" max="10259" width="0.85546875" style="33" customWidth="1"/>
    <col min="10260" max="10260" width="1.85546875" style="33" customWidth="1"/>
    <col min="10261" max="10261" width="11.85546875" style="33" bestFit="1" customWidth="1"/>
    <col min="10262" max="10262" width="15.140625" style="33" bestFit="1" customWidth="1"/>
    <col min="10263" max="10263" width="5" style="33" customWidth="1"/>
    <col min="10264" max="10264" width="10.28515625" style="33" bestFit="1" customWidth="1"/>
    <col min="10265" max="10265" width="5" style="33" customWidth="1"/>
    <col min="10266" max="10266" width="10.28515625" style="33" bestFit="1" customWidth="1"/>
    <col min="10267" max="10269" width="9" style="33"/>
    <col min="10270" max="10270" width="10.28515625" style="33" bestFit="1" customWidth="1"/>
    <col min="10271" max="10499" width="9" style="33"/>
    <col min="10500" max="10500" width="3.7109375" style="33" customWidth="1"/>
    <col min="10501" max="10501" width="4.85546875" style="33" customWidth="1"/>
    <col min="10502" max="10502" width="5.28515625" style="33" customWidth="1"/>
    <col min="10503" max="10503" width="31.140625" style="33" customWidth="1"/>
    <col min="10504" max="10504" width="7.7109375" style="33" customWidth="1"/>
    <col min="10505" max="10505" width="2.28515625" style="33" customWidth="1"/>
    <col min="10506" max="10506" width="11.7109375" style="33" customWidth="1"/>
    <col min="10507" max="10507" width="2.42578125" style="33" customWidth="1"/>
    <col min="10508" max="10508" width="11.7109375" style="33" customWidth="1"/>
    <col min="10509" max="10509" width="2.28515625" style="33" customWidth="1"/>
    <col min="10510" max="10510" width="10.85546875" style="33" customWidth="1"/>
    <col min="10511" max="10511" width="2.28515625" style="33" customWidth="1"/>
    <col min="10512" max="10512" width="11.140625" style="33" customWidth="1"/>
    <col min="10513" max="10513" width="1.85546875" style="33" customWidth="1"/>
    <col min="10514" max="10514" width="11" style="33" customWidth="1"/>
    <col min="10515" max="10515" width="0.85546875" style="33" customWidth="1"/>
    <col min="10516" max="10516" width="1.85546875" style="33" customWidth="1"/>
    <col min="10517" max="10517" width="11.85546875" style="33" bestFit="1" customWidth="1"/>
    <col min="10518" max="10518" width="15.140625" style="33" bestFit="1" customWidth="1"/>
    <col min="10519" max="10519" width="5" style="33" customWidth="1"/>
    <col min="10520" max="10520" width="10.28515625" style="33" bestFit="1" customWidth="1"/>
    <col min="10521" max="10521" width="5" style="33" customWidth="1"/>
    <col min="10522" max="10522" width="10.28515625" style="33" bestFit="1" customWidth="1"/>
    <col min="10523" max="10525" width="9" style="33"/>
    <col min="10526" max="10526" width="10.28515625" style="33" bestFit="1" customWidth="1"/>
    <col min="10527" max="10755" width="9" style="33"/>
    <col min="10756" max="10756" width="3.7109375" style="33" customWidth="1"/>
    <col min="10757" max="10757" width="4.85546875" style="33" customWidth="1"/>
    <col min="10758" max="10758" width="5.28515625" style="33" customWidth="1"/>
    <col min="10759" max="10759" width="31.140625" style="33" customWidth="1"/>
    <col min="10760" max="10760" width="7.7109375" style="33" customWidth="1"/>
    <col min="10761" max="10761" width="2.28515625" style="33" customWidth="1"/>
    <col min="10762" max="10762" width="11.7109375" style="33" customWidth="1"/>
    <col min="10763" max="10763" width="2.42578125" style="33" customWidth="1"/>
    <col min="10764" max="10764" width="11.7109375" style="33" customWidth="1"/>
    <col min="10765" max="10765" width="2.28515625" style="33" customWidth="1"/>
    <col min="10766" max="10766" width="10.85546875" style="33" customWidth="1"/>
    <col min="10767" max="10767" width="2.28515625" style="33" customWidth="1"/>
    <col min="10768" max="10768" width="11.140625" style="33" customWidth="1"/>
    <col min="10769" max="10769" width="1.85546875" style="33" customWidth="1"/>
    <col min="10770" max="10770" width="11" style="33" customWidth="1"/>
    <col min="10771" max="10771" width="0.85546875" style="33" customWidth="1"/>
    <col min="10772" max="10772" width="1.85546875" style="33" customWidth="1"/>
    <col min="10773" max="10773" width="11.85546875" style="33" bestFit="1" customWidth="1"/>
    <col min="10774" max="10774" width="15.140625" style="33" bestFit="1" customWidth="1"/>
    <col min="10775" max="10775" width="5" style="33" customWidth="1"/>
    <col min="10776" max="10776" width="10.28515625" style="33" bestFit="1" customWidth="1"/>
    <col min="10777" max="10777" width="5" style="33" customWidth="1"/>
    <col min="10778" max="10778" width="10.28515625" style="33" bestFit="1" customWidth="1"/>
    <col min="10779" max="10781" width="9" style="33"/>
    <col min="10782" max="10782" width="10.28515625" style="33" bestFit="1" customWidth="1"/>
    <col min="10783" max="11011" width="9" style="33"/>
    <col min="11012" max="11012" width="3.7109375" style="33" customWidth="1"/>
    <col min="11013" max="11013" width="4.85546875" style="33" customWidth="1"/>
    <col min="11014" max="11014" width="5.28515625" style="33" customWidth="1"/>
    <col min="11015" max="11015" width="31.140625" style="33" customWidth="1"/>
    <col min="11016" max="11016" width="7.7109375" style="33" customWidth="1"/>
    <col min="11017" max="11017" width="2.28515625" style="33" customWidth="1"/>
    <col min="11018" max="11018" width="11.7109375" style="33" customWidth="1"/>
    <col min="11019" max="11019" width="2.42578125" style="33" customWidth="1"/>
    <col min="11020" max="11020" width="11.7109375" style="33" customWidth="1"/>
    <col min="11021" max="11021" width="2.28515625" style="33" customWidth="1"/>
    <col min="11022" max="11022" width="10.85546875" style="33" customWidth="1"/>
    <col min="11023" max="11023" width="2.28515625" style="33" customWidth="1"/>
    <col min="11024" max="11024" width="11.140625" style="33" customWidth="1"/>
    <col min="11025" max="11025" width="1.85546875" style="33" customWidth="1"/>
    <col min="11026" max="11026" width="11" style="33" customWidth="1"/>
    <col min="11027" max="11027" width="0.85546875" style="33" customWidth="1"/>
    <col min="11028" max="11028" width="1.85546875" style="33" customWidth="1"/>
    <col min="11029" max="11029" width="11.85546875" style="33" bestFit="1" customWidth="1"/>
    <col min="11030" max="11030" width="15.140625" style="33" bestFit="1" customWidth="1"/>
    <col min="11031" max="11031" width="5" style="33" customWidth="1"/>
    <col min="11032" max="11032" width="10.28515625" style="33" bestFit="1" customWidth="1"/>
    <col min="11033" max="11033" width="5" style="33" customWidth="1"/>
    <col min="11034" max="11034" width="10.28515625" style="33" bestFit="1" customWidth="1"/>
    <col min="11035" max="11037" width="9" style="33"/>
    <col min="11038" max="11038" width="10.28515625" style="33" bestFit="1" customWidth="1"/>
    <col min="11039" max="11267" width="9" style="33"/>
    <col min="11268" max="11268" width="3.7109375" style="33" customWidth="1"/>
    <col min="11269" max="11269" width="4.85546875" style="33" customWidth="1"/>
    <col min="11270" max="11270" width="5.28515625" style="33" customWidth="1"/>
    <col min="11271" max="11271" width="31.140625" style="33" customWidth="1"/>
    <col min="11272" max="11272" width="7.7109375" style="33" customWidth="1"/>
    <col min="11273" max="11273" width="2.28515625" style="33" customWidth="1"/>
    <col min="11274" max="11274" width="11.7109375" style="33" customWidth="1"/>
    <col min="11275" max="11275" width="2.42578125" style="33" customWidth="1"/>
    <col min="11276" max="11276" width="11.7109375" style="33" customWidth="1"/>
    <col min="11277" max="11277" width="2.28515625" style="33" customWidth="1"/>
    <col min="11278" max="11278" width="10.85546875" style="33" customWidth="1"/>
    <col min="11279" max="11279" width="2.28515625" style="33" customWidth="1"/>
    <col min="11280" max="11280" width="11.140625" style="33" customWidth="1"/>
    <col min="11281" max="11281" width="1.85546875" style="33" customWidth="1"/>
    <col min="11282" max="11282" width="11" style="33" customWidth="1"/>
    <col min="11283" max="11283" width="0.85546875" style="33" customWidth="1"/>
    <col min="11284" max="11284" width="1.85546875" style="33" customWidth="1"/>
    <col min="11285" max="11285" width="11.85546875" style="33" bestFit="1" customWidth="1"/>
    <col min="11286" max="11286" width="15.140625" style="33" bestFit="1" customWidth="1"/>
    <col min="11287" max="11287" width="5" style="33" customWidth="1"/>
    <col min="11288" max="11288" width="10.28515625" style="33" bestFit="1" customWidth="1"/>
    <col min="11289" max="11289" width="5" style="33" customWidth="1"/>
    <col min="11290" max="11290" width="10.28515625" style="33" bestFit="1" customWidth="1"/>
    <col min="11291" max="11293" width="9" style="33"/>
    <col min="11294" max="11294" width="10.28515625" style="33" bestFit="1" customWidth="1"/>
    <col min="11295" max="11523" width="9" style="33"/>
    <col min="11524" max="11524" width="3.7109375" style="33" customWidth="1"/>
    <col min="11525" max="11525" width="4.85546875" style="33" customWidth="1"/>
    <col min="11526" max="11526" width="5.28515625" style="33" customWidth="1"/>
    <col min="11527" max="11527" width="31.140625" style="33" customWidth="1"/>
    <col min="11528" max="11528" width="7.7109375" style="33" customWidth="1"/>
    <col min="11529" max="11529" width="2.28515625" style="33" customWidth="1"/>
    <col min="11530" max="11530" width="11.7109375" style="33" customWidth="1"/>
    <col min="11531" max="11531" width="2.42578125" style="33" customWidth="1"/>
    <col min="11532" max="11532" width="11.7109375" style="33" customWidth="1"/>
    <col min="11533" max="11533" width="2.28515625" style="33" customWidth="1"/>
    <col min="11534" max="11534" width="10.85546875" style="33" customWidth="1"/>
    <col min="11535" max="11535" width="2.28515625" style="33" customWidth="1"/>
    <col min="11536" max="11536" width="11.140625" style="33" customWidth="1"/>
    <col min="11537" max="11537" width="1.85546875" style="33" customWidth="1"/>
    <col min="11538" max="11538" width="11" style="33" customWidth="1"/>
    <col min="11539" max="11539" width="0.85546875" style="33" customWidth="1"/>
    <col min="11540" max="11540" width="1.85546875" style="33" customWidth="1"/>
    <col min="11541" max="11541" width="11.85546875" style="33" bestFit="1" customWidth="1"/>
    <col min="11542" max="11542" width="15.140625" style="33" bestFit="1" customWidth="1"/>
    <col min="11543" max="11543" width="5" style="33" customWidth="1"/>
    <col min="11544" max="11544" width="10.28515625" style="33" bestFit="1" customWidth="1"/>
    <col min="11545" max="11545" width="5" style="33" customWidth="1"/>
    <col min="11546" max="11546" width="10.28515625" style="33" bestFit="1" customWidth="1"/>
    <col min="11547" max="11549" width="9" style="33"/>
    <col min="11550" max="11550" width="10.28515625" style="33" bestFit="1" customWidth="1"/>
    <col min="11551" max="11779" width="9" style="33"/>
    <col min="11780" max="11780" width="3.7109375" style="33" customWidth="1"/>
    <col min="11781" max="11781" width="4.85546875" style="33" customWidth="1"/>
    <col min="11782" max="11782" width="5.28515625" style="33" customWidth="1"/>
    <col min="11783" max="11783" width="31.140625" style="33" customWidth="1"/>
    <col min="11784" max="11784" width="7.7109375" style="33" customWidth="1"/>
    <col min="11785" max="11785" width="2.28515625" style="33" customWidth="1"/>
    <col min="11786" max="11786" width="11.7109375" style="33" customWidth="1"/>
    <col min="11787" max="11787" width="2.42578125" style="33" customWidth="1"/>
    <col min="11788" max="11788" width="11.7109375" style="33" customWidth="1"/>
    <col min="11789" max="11789" width="2.28515625" style="33" customWidth="1"/>
    <col min="11790" max="11790" width="10.85546875" style="33" customWidth="1"/>
    <col min="11791" max="11791" width="2.28515625" style="33" customWidth="1"/>
    <col min="11792" max="11792" width="11.140625" style="33" customWidth="1"/>
    <col min="11793" max="11793" width="1.85546875" style="33" customWidth="1"/>
    <col min="11794" max="11794" width="11" style="33" customWidth="1"/>
    <col min="11795" max="11795" width="0.85546875" style="33" customWidth="1"/>
    <col min="11796" max="11796" width="1.85546875" style="33" customWidth="1"/>
    <col min="11797" max="11797" width="11.85546875" style="33" bestFit="1" customWidth="1"/>
    <col min="11798" max="11798" width="15.140625" style="33" bestFit="1" customWidth="1"/>
    <col min="11799" max="11799" width="5" style="33" customWidth="1"/>
    <col min="11800" max="11800" width="10.28515625" style="33" bestFit="1" customWidth="1"/>
    <col min="11801" max="11801" width="5" style="33" customWidth="1"/>
    <col min="11802" max="11802" width="10.28515625" style="33" bestFit="1" customWidth="1"/>
    <col min="11803" max="11805" width="9" style="33"/>
    <col min="11806" max="11806" width="10.28515625" style="33" bestFit="1" customWidth="1"/>
    <col min="11807" max="12035" width="9" style="33"/>
    <col min="12036" max="12036" width="3.7109375" style="33" customWidth="1"/>
    <col min="12037" max="12037" width="4.85546875" style="33" customWidth="1"/>
    <col min="12038" max="12038" width="5.28515625" style="33" customWidth="1"/>
    <col min="12039" max="12039" width="31.140625" style="33" customWidth="1"/>
    <col min="12040" max="12040" width="7.7109375" style="33" customWidth="1"/>
    <col min="12041" max="12041" width="2.28515625" style="33" customWidth="1"/>
    <col min="12042" max="12042" width="11.7109375" style="33" customWidth="1"/>
    <col min="12043" max="12043" width="2.42578125" style="33" customWidth="1"/>
    <col min="12044" max="12044" width="11.7109375" style="33" customWidth="1"/>
    <col min="12045" max="12045" width="2.28515625" style="33" customWidth="1"/>
    <col min="12046" max="12046" width="10.85546875" style="33" customWidth="1"/>
    <col min="12047" max="12047" width="2.28515625" style="33" customWidth="1"/>
    <col min="12048" max="12048" width="11.140625" style="33" customWidth="1"/>
    <col min="12049" max="12049" width="1.85546875" style="33" customWidth="1"/>
    <col min="12050" max="12050" width="11" style="33" customWidth="1"/>
    <col min="12051" max="12051" width="0.85546875" style="33" customWidth="1"/>
    <col min="12052" max="12052" width="1.85546875" style="33" customWidth="1"/>
    <col min="12053" max="12053" width="11.85546875" style="33" bestFit="1" customWidth="1"/>
    <col min="12054" max="12054" width="15.140625" style="33" bestFit="1" customWidth="1"/>
    <col min="12055" max="12055" width="5" style="33" customWidth="1"/>
    <col min="12056" max="12056" width="10.28515625" style="33" bestFit="1" customWidth="1"/>
    <col min="12057" max="12057" width="5" style="33" customWidth="1"/>
    <col min="12058" max="12058" width="10.28515625" style="33" bestFit="1" customWidth="1"/>
    <col min="12059" max="12061" width="9" style="33"/>
    <col min="12062" max="12062" width="10.28515625" style="33" bestFit="1" customWidth="1"/>
    <col min="12063" max="12291" width="9" style="33"/>
    <col min="12292" max="12292" width="3.7109375" style="33" customWidth="1"/>
    <col min="12293" max="12293" width="4.85546875" style="33" customWidth="1"/>
    <col min="12294" max="12294" width="5.28515625" style="33" customWidth="1"/>
    <col min="12295" max="12295" width="31.140625" style="33" customWidth="1"/>
    <col min="12296" max="12296" width="7.7109375" style="33" customWidth="1"/>
    <col min="12297" max="12297" width="2.28515625" style="33" customWidth="1"/>
    <col min="12298" max="12298" width="11.7109375" style="33" customWidth="1"/>
    <col min="12299" max="12299" width="2.42578125" style="33" customWidth="1"/>
    <col min="12300" max="12300" width="11.7109375" style="33" customWidth="1"/>
    <col min="12301" max="12301" width="2.28515625" style="33" customWidth="1"/>
    <col min="12302" max="12302" width="10.85546875" style="33" customWidth="1"/>
    <col min="12303" max="12303" width="2.28515625" style="33" customWidth="1"/>
    <col min="12304" max="12304" width="11.140625" style="33" customWidth="1"/>
    <col min="12305" max="12305" width="1.85546875" style="33" customWidth="1"/>
    <col min="12306" max="12306" width="11" style="33" customWidth="1"/>
    <col min="12307" max="12307" width="0.85546875" style="33" customWidth="1"/>
    <col min="12308" max="12308" width="1.85546875" style="33" customWidth="1"/>
    <col min="12309" max="12309" width="11.85546875" style="33" bestFit="1" customWidth="1"/>
    <col min="12310" max="12310" width="15.140625" style="33" bestFit="1" customWidth="1"/>
    <col min="12311" max="12311" width="5" style="33" customWidth="1"/>
    <col min="12312" max="12312" width="10.28515625" style="33" bestFit="1" customWidth="1"/>
    <col min="12313" max="12313" width="5" style="33" customWidth="1"/>
    <col min="12314" max="12314" width="10.28515625" style="33" bestFit="1" customWidth="1"/>
    <col min="12315" max="12317" width="9" style="33"/>
    <col min="12318" max="12318" width="10.28515625" style="33" bestFit="1" customWidth="1"/>
    <col min="12319" max="12547" width="9" style="33"/>
    <col min="12548" max="12548" width="3.7109375" style="33" customWidth="1"/>
    <col min="12549" max="12549" width="4.85546875" style="33" customWidth="1"/>
    <col min="12550" max="12550" width="5.28515625" style="33" customWidth="1"/>
    <col min="12551" max="12551" width="31.140625" style="33" customWidth="1"/>
    <col min="12552" max="12552" width="7.7109375" style="33" customWidth="1"/>
    <col min="12553" max="12553" width="2.28515625" style="33" customWidth="1"/>
    <col min="12554" max="12554" width="11.7109375" style="33" customWidth="1"/>
    <col min="12555" max="12555" width="2.42578125" style="33" customWidth="1"/>
    <col min="12556" max="12556" width="11.7109375" style="33" customWidth="1"/>
    <col min="12557" max="12557" width="2.28515625" style="33" customWidth="1"/>
    <col min="12558" max="12558" width="10.85546875" style="33" customWidth="1"/>
    <col min="12559" max="12559" width="2.28515625" style="33" customWidth="1"/>
    <col min="12560" max="12560" width="11.140625" style="33" customWidth="1"/>
    <col min="12561" max="12561" width="1.85546875" style="33" customWidth="1"/>
    <col min="12562" max="12562" width="11" style="33" customWidth="1"/>
    <col min="12563" max="12563" width="0.85546875" style="33" customWidth="1"/>
    <col min="12564" max="12564" width="1.85546875" style="33" customWidth="1"/>
    <col min="12565" max="12565" width="11.85546875" style="33" bestFit="1" customWidth="1"/>
    <col min="12566" max="12566" width="15.140625" style="33" bestFit="1" customWidth="1"/>
    <col min="12567" max="12567" width="5" style="33" customWidth="1"/>
    <col min="12568" max="12568" width="10.28515625" style="33" bestFit="1" customWidth="1"/>
    <col min="12569" max="12569" width="5" style="33" customWidth="1"/>
    <col min="12570" max="12570" width="10.28515625" style="33" bestFit="1" customWidth="1"/>
    <col min="12571" max="12573" width="9" style="33"/>
    <col min="12574" max="12574" width="10.28515625" style="33" bestFit="1" customWidth="1"/>
    <col min="12575" max="12803" width="9" style="33"/>
    <col min="12804" max="12804" width="3.7109375" style="33" customWidth="1"/>
    <col min="12805" max="12805" width="4.85546875" style="33" customWidth="1"/>
    <col min="12806" max="12806" width="5.28515625" style="33" customWidth="1"/>
    <col min="12807" max="12807" width="31.140625" style="33" customWidth="1"/>
    <col min="12808" max="12808" width="7.7109375" style="33" customWidth="1"/>
    <col min="12809" max="12809" width="2.28515625" style="33" customWidth="1"/>
    <col min="12810" max="12810" width="11.7109375" style="33" customWidth="1"/>
    <col min="12811" max="12811" width="2.42578125" style="33" customWidth="1"/>
    <col min="12812" max="12812" width="11.7109375" style="33" customWidth="1"/>
    <col min="12813" max="12813" width="2.28515625" style="33" customWidth="1"/>
    <col min="12814" max="12814" width="10.85546875" style="33" customWidth="1"/>
    <col min="12815" max="12815" width="2.28515625" style="33" customWidth="1"/>
    <col min="12816" max="12816" width="11.140625" style="33" customWidth="1"/>
    <col min="12817" max="12817" width="1.85546875" style="33" customWidth="1"/>
    <col min="12818" max="12818" width="11" style="33" customWidth="1"/>
    <col min="12819" max="12819" width="0.85546875" style="33" customWidth="1"/>
    <col min="12820" max="12820" width="1.85546875" style="33" customWidth="1"/>
    <col min="12821" max="12821" width="11.85546875" style="33" bestFit="1" customWidth="1"/>
    <col min="12822" max="12822" width="15.140625" style="33" bestFit="1" customWidth="1"/>
    <col min="12823" max="12823" width="5" style="33" customWidth="1"/>
    <col min="12824" max="12824" width="10.28515625" style="33" bestFit="1" customWidth="1"/>
    <col min="12825" max="12825" width="5" style="33" customWidth="1"/>
    <col min="12826" max="12826" width="10.28515625" style="33" bestFit="1" customWidth="1"/>
    <col min="12827" max="12829" width="9" style="33"/>
    <col min="12830" max="12830" width="10.28515625" style="33" bestFit="1" customWidth="1"/>
    <col min="12831" max="13059" width="9" style="33"/>
    <col min="13060" max="13060" width="3.7109375" style="33" customWidth="1"/>
    <col min="13061" max="13061" width="4.85546875" style="33" customWidth="1"/>
    <col min="13062" max="13062" width="5.28515625" style="33" customWidth="1"/>
    <col min="13063" max="13063" width="31.140625" style="33" customWidth="1"/>
    <col min="13064" max="13064" width="7.7109375" style="33" customWidth="1"/>
    <col min="13065" max="13065" width="2.28515625" style="33" customWidth="1"/>
    <col min="13066" max="13066" width="11.7109375" style="33" customWidth="1"/>
    <col min="13067" max="13067" width="2.42578125" style="33" customWidth="1"/>
    <col min="13068" max="13068" width="11.7109375" style="33" customWidth="1"/>
    <col min="13069" max="13069" width="2.28515625" style="33" customWidth="1"/>
    <col min="13070" max="13070" width="10.85546875" style="33" customWidth="1"/>
    <col min="13071" max="13071" width="2.28515625" style="33" customWidth="1"/>
    <col min="13072" max="13072" width="11.140625" style="33" customWidth="1"/>
    <col min="13073" max="13073" width="1.85546875" style="33" customWidth="1"/>
    <col min="13074" max="13074" width="11" style="33" customWidth="1"/>
    <col min="13075" max="13075" width="0.85546875" style="33" customWidth="1"/>
    <col min="13076" max="13076" width="1.85546875" style="33" customWidth="1"/>
    <col min="13077" max="13077" width="11.85546875" style="33" bestFit="1" customWidth="1"/>
    <col min="13078" max="13078" width="15.140625" style="33" bestFit="1" customWidth="1"/>
    <col min="13079" max="13079" width="5" style="33" customWidth="1"/>
    <col min="13080" max="13080" width="10.28515625" style="33" bestFit="1" customWidth="1"/>
    <col min="13081" max="13081" width="5" style="33" customWidth="1"/>
    <col min="13082" max="13082" width="10.28515625" style="33" bestFit="1" customWidth="1"/>
    <col min="13083" max="13085" width="9" style="33"/>
    <col min="13086" max="13086" width="10.28515625" style="33" bestFit="1" customWidth="1"/>
    <col min="13087" max="13315" width="9" style="33"/>
    <col min="13316" max="13316" width="3.7109375" style="33" customWidth="1"/>
    <col min="13317" max="13317" width="4.85546875" style="33" customWidth="1"/>
    <col min="13318" max="13318" width="5.28515625" style="33" customWidth="1"/>
    <col min="13319" max="13319" width="31.140625" style="33" customWidth="1"/>
    <col min="13320" max="13320" width="7.7109375" style="33" customWidth="1"/>
    <col min="13321" max="13321" width="2.28515625" style="33" customWidth="1"/>
    <col min="13322" max="13322" width="11.7109375" style="33" customWidth="1"/>
    <col min="13323" max="13323" width="2.42578125" style="33" customWidth="1"/>
    <col min="13324" max="13324" width="11.7109375" style="33" customWidth="1"/>
    <col min="13325" max="13325" width="2.28515625" style="33" customWidth="1"/>
    <col min="13326" max="13326" width="10.85546875" style="33" customWidth="1"/>
    <col min="13327" max="13327" width="2.28515625" style="33" customWidth="1"/>
    <col min="13328" max="13328" width="11.140625" style="33" customWidth="1"/>
    <col min="13329" max="13329" width="1.85546875" style="33" customWidth="1"/>
    <col min="13330" max="13330" width="11" style="33" customWidth="1"/>
    <col min="13331" max="13331" width="0.85546875" style="33" customWidth="1"/>
    <col min="13332" max="13332" width="1.85546875" style="33" customWidth="1"/>
    <col min="13333" max="13333" width="11.85546875" style="33" bestFit="1" customWidth="1"/>
    <col min="13334" max="13334" width="15.140625" style="33" bestFit="1" customWidth="1"/>
    <col min="13335" max="13335" width="5" style="33" customWidth="1"/>
    <col min="13336" max="13336" width="10.28515625" style="33" bestFit="1" customWidth="1"/>
    <col min="13337" max="13337" width="5" style="33" customWidth="1"/>
    <col min="13338" max="13338" width="10.28515625" style="33" bestFit="1" customWidth="1"/>
    <col min="13339" max="13341" width="9" style="33"/>
    <col min="13342" max="13342" width="10.28515625" style="33" bestFit="1" customWidth="1"/>
    <col min="13343" max="13571" width="9" style="33"/>
    <col min="13572" max="13572" width="3.7109375" style="33" customWidth="1"/>
    <col min="13573" max="13573" width="4.85546875" style="33" customWidth="1"/>
    <col min="13574" max="13574" width="5.28515625" style="33" customWidth="1"/>
    <col min="13575" max="13575" width="31.140625" style="33" customWidth="1"/>
    <col min="13576" max="13576" width="7.7109375" style="33" customWidth="1"/>
    <col min="13577" max="13577" width="2.28515625" style="33" customWidth="1"/>
    <col min="13578" max="13578" width="11.7109375" style="33" customWidth="1"/>
    <col min="13579" max="13579" width="2.42578125" style="33" customWidth="1"/>
    <col min="13580" max="13580" width="11.7109375" style="33" customWidth="1"/>
    <col min="13581" max="13581" width="2.28515625" style="33" customWidth="1"/>
    <col min="13582" max="13582" width="10.85546875" style="33" customWidth="1"/>
    <col min="13583" max="13583" width="2.28515625" style="33" customWidth="1"/>
    <col min="13584" max="13584" width="11.140625" style="33" customWidth="1"/>
    <col min="13585" max="13585" width="1.85546875" style="33" customWidth="1"/>
    <col min="13586" max="13586" width="11" style="33" customWidth="1"/>
    <col min="13587" max="13587" width="0.85546875" style="33" customWidth="1"/>
    <col min="13588" max="13588" width="1.85546875" style="33" customWidth="1"/>
    <col min="13589" max="13589" width="11.85546875" style="33" bestFit="1" customWidth="1"/>
    <col min="13590" max="13590" width="15.140625" style="33" bestFit="1" customWidth="1"/>
    <col min="13591" max="13591" width="5" style="33" customWidth="1"/>
    <col min="13592" max="13592" width="10.28515625" style="33" bestFit="1" customWidth="1"/>
    <col min="13593" max="13593" width="5" style="33" customWidth="1"/>
    <col min="13594" max="13594" width="10.28515625" style="33" bestFit="1" customWidth="1"/>
    <col min="13595" max="13597" width="9" style="33"/>
    <col min="13598" max="13598" width="10.28515625" style="33" bestFit="1" customWidth="1"/>
    <col min="13599" max="13827" width="9" style="33"/>
    <col min="13828" max="13828" width="3.7109375" style="33" customWidth="1"/>
    <col min="13829" max="13829" width="4.85546875" style="33" customWidth="1"/>
    <col min="13830" max="13830" width="5.28515625" style="33" customWidth="1"/>
    <col min="13831" max="13831" width="31.140625" style="33" customWidth="1"/>
    <col min="13832" max="13832" width="7.7109375" style="33" customWidth="1"/>
    <col min="13833" max="13833" width="2.28515625" style="33" customWidth="1"/>
    <col min="13834" max="13834" width="11.7109375" style="33" customWidth="1"/>
    <col min="13835" max="13835" width="2.42578125" style="33" customWidth="1"/>
    <col min="13836" max="13836" width="11.7109375" style="33" customWidth="1"/>
    <col min="13837" max="13837" width="2.28515625" style="33" customWidth="1"/>
    <col min="13838" max="13838" width="10.85546875" style="33" customWidth="1"/>
    <col min="13839" max="13839" width="2.28515625" style="33" customWidth="1"/>
    <col min="13840" max="13840" width="11.140625" style="33" customWidth="1"/>
    <col min="13841" max="13841" width="1.85546875" style="33" customWidth="1"/>
    <col min="13842" max="13842" width="11" style="33" customWidth="1"/>
    <col min="13843" max="13843" width="0.85546875" style="33" customWidth="1"/>
    <col min="13844" max="13844" width="1.85546875" style="33" customWidth="1"/>
    <col min="13845" max="13845" width="11.85546875" style="33" bestFit="1" customWidth="1"/>
    <col min="13846" max="13846" width="15.140625" style="33" bestFit="1" customWidth="1"/>
    <col min="13847" max="13847" width="5" style="33" customWidth="1"/>
    <col min="13848" max="13848" width="10.28515625" style="33" bestFit="1" customWidth="1"/>
    <col min="13849" max="13849" width="5" style="33" customWidth="1"/>
    <col min="13850" max="13850" width="10.28515625" style="33" bestFit="1" customWidth="1"/>
    <col min="13851" max="13853" width="9" style="33"/>
    <col min="13854" max="13854" width="10.28515625" style="33" bestFit="1" customWidth="1"/>
    <col min="13855" max="14083" width="9" style="33"/>
    <col min="14084" max="14084" width="3.7109375" style="33" customWidth="1"/>
    <col min="14085" max="14085" width="4.85546875" style="33" customWidth="1"/>
    <col min="14086" max="14086" width="5.28515625" style="33" customWidth="1"/>
    <col min="14087" max="14087" width="31.140625" style="33" customWidth="1"/>
    <col min="14088" max="14088" width="7.7109375" style="33" customWidth="1"/>
    <col min="14089" max="14089" width="2.28515625" style="33" customWidth="1"/>
    <col min="14090" max="14090" width="11.7109375" style="33" customWidth="1"/>
    <col min="14091" max="14091" width="2.42578125" style="33" customWidth="1"/>
    <col min="14092" max="14092" width="11.7109375" style="33" customWidth="1"/>
    <col min="14093" max="14093" width="2.28515625" style="33" customWidth="1"/>
    <col min="14094" max="14094" width="10.85546875" style="33" customWidth="1"/>
    <col min="14095" max="14095" width="2.28515625" style="33" customWidth="1"/>
    <col min="14096" max="14096" width="11.140625" style="33" customWidth="1"/>
    <col min="14097" max="14097" width="1.85546875" style="33" customWidth="1"/>
    <col min="14098" max="14098" width="11" style="33" customWidth="1"/>
    <col min="14099" max="14099" width="0.85546875" style="33" customWidth="1"/>
    <col min="14100" max="14100" width="1.85546875" style="33" customWidth="1"/>
    <col min="14101" max="14101" width="11.85546875" style="33" bestFit="1" customWidth="1"/>
    <col min="14102" max="14102" width="15.140625" style="33" bestFit="1" customWidth="1"/>
    <col min="14103" max="14103" width="5" style="33" customWidth="1"/>
    <col min="14104" max="14104" width="10.28515625" style="33" bestFit="1" customWidth="1"/>
    <col min="14105" max="14105" width="5" style="33" customWidth="1"/>
    <col min="14106" max="14106" width="10.28515625" style="33" bestFit="1" customWidth="1"/>
    <col min="14107" max="14109" width="9" style="33"/>
    <col min="14110" max="14110" width="10.28515625" style="33" bestFit="1" customWidth="1"/>
    <col min="14111" max="14339" width="9" style="33"/>
    <col min="14340" max="14340" width="3.7109375" style="33" customWidth="1"/>
    <col min="14341" max="14341" width="4.85546875" style="33" customWidth="1"/>
    <col min="14342" max="14342" width="5.28515625" style="33" customWidth="1"/>
    <col min="14343" max="14343" width="31.140625" style="33" customWidth="1"/>
    <col min="14344" max="14344" width="7.7109375" style="33" customWidth="1"/>
    <col min="14345" max="14345" width="2.28515625" style="33" customWidth="1"/>
    <col min="14346" max="14346" width="11.7109375" style="33" customWidth="1"/>
    <col min="14347" max="14347" width="2.42578125" style="33" customWidth="1"/>
    <col min="14348" max="14348" width="11.7109375" style="33" customWidth="1"/>
    <col min="14349" max="14349" width="2.28515625" style="33" customWidth="1"/>
    <col min="14350" max="14350" width="10.85546875" style="33" customWidth="1"/>
    <col min="14351" max="14351" width="2.28515625" style="33" customWidth="1"/>
    <col min="14352" max="14352" width="11.140625" style="33" customWidth="1"/>
    <col min="14353" max="14353" width="1.85546875" style="33" customWidth="1"/>
    <col min="14354" max="14354" width="11" style="33" customWidth="1"/>
    <col min="14355" max="14355" width="0.85546875" style="33" customWidth="1"/>
    <col min="14356" max="14356" width="1.85546875" style="33" customWidth="1"/>
    <col min="14357" max="14357" width="11.85546875" style="33" bestFit="1" customWidth="1"/>
    <col min="14358" max="14358" width="15.140625" style="33" bestFit="1" customWidth="1"/>
    <col min="14359" max="14359" width="5" style="33" customWidth="1"/>
    <col min="14360" max="14360" width="10.28515625" style="33" bestFit="1" customWidth="1"/>
    <col min="14361" max="14361" width="5" style="33" customWidth="1"/>
    <col min="14362" max="14362" width="10.28515625" style="33" bestFit="1" customWidth="1"/>
    <col min="14363" max="14365" width="9" style="33"/>
    <col min="14366" max="14366" width="10.28515625" style="33" bestFit="1" customWidth="1"/>
    <col min="14367" max="14595" width="9" style="33"/>
    <col min="14596" max="14596" width="3.7109375" style="33" customWidth="1"/>
    <col min="14597" max="14597" width="4.85546875" style="33" customWidth="1"/>
    <col min="14598" max="14598" width="5.28515625" style="33" customWidth="1"/>
    <col min="14599" max="14599" width="31.140625" style="33" customWidth="1"/>
    <col min="14600" max="14600" width="7.7109375" style="33" customWidth="1"/>
    <col min="14601" max="14601" width="2.28515625" style="33" customWidth="1"/>
    <col min="14602" max="14602" width="11.7109375" style="33" customWidth="1"/>
    <col min="14603" max="14603" width="2.42578125" style="33" customWidth="1"/>
    <col min="14604" max="14604" width="11.7109375" style="33" customWidth="1"/>
    <col min="14605" max="14605" width="2.28515625" style="33" customWidth="1"/>
    <col min="14606" max="14606" width="10.85546875" style="33" customWidth="1"/>
    <col min="14607" max="14607" width="2.28515625" style="33" customWidth="1"/>
    <col min="14608" max="14608" width="11.140625" style="33" customWidth="1"/>
    <col min="14609" max="14609" width="1.85546875" style="33" customWidth="1"/>
    <col min="14610" max="14610" width="11" style="33" customWidth="1"/>
    <col min="14611" max="14611" width="0.85546875" style="33" customWidth="1"/>
    <col min="14612" max="14612" width="1.85546875" style="33" customWidth="1"/>
    <col min="14613" max="14613" width="11.85546875" style="33" bestFit="1" customWidth="1"/>
    <col min="14614" max="14614" width="15.140625" style="33" bestFit="1" customWidth="1"/>
    <col min="14615" max="14615" width="5" style="33" customWidth="1"/>
    <col min="14616" max="14616" width="10.28515625" style="33" bestFit="1" customWidth="1"/>
    <col min="14617" max="14617" width="5" style="33" customWidth="1"/>
    <col min="14618" max="14618" width="10.28515625" style="33" bestFit="1" customWidth="1"/>
    <col min="14619" max="14621" width="9" style="33"/>
    <col min="14622" max="14622" width="10.28515625" style="33" bestFit="1" customWidth="1"/>
    <col min="14623" max="14851" width="9" style="33"/>
    <col min="14852" max="14852" width="3.7109375" style="33" customWidth="1"/>
    <col min="14853" max="14853" width="4.85546875" style="33" customWidth="1"/>
    <col min="14854" max="14854" width="5.28515625" style="33" customWidth="1"/>
    <col min="14855" max="14855" width="31.140625" style="33" customWidth="1"/>
    <col min="14856" max="14856" width="7.7109375" style="33" customWidth="1"/>
    <col min="14857" max="14857" width="2.28515625" style="33" customWidth="1"/>
    <col min="14858" max="14858" width="11.7109375" style="33" customWidth="1"/>
    <col min="14859" max="14859" width="2.42578125" style="33" customWidth="1"/>
    <col min="14860" max="14860" width="11.7109375" style="33" customWidth="1"/>
    <col min="14861" max="14861" width="2.28515625" style="33" customWidth="1"/>
    <col min="14862" max="14862" width="10.85546875" style="33" customWidth="1"/>
    <col min="14863" max="14863" width="2.28515625" style="33" customWidth="1"/>
    <col min="14864" max="14864" width="11.140625" style="33" customWidth="1"/>
    <col min="14865" max="14865" width="1.85546875" style="33" customWidth="1"/>
    <col min="14866" max="14866" width="11" style="33" customWidth="1"/>
    <col min="14867" max="14867" width="0.85546875" style="33" customWidth="1"/>
    <col min="14868" max="14868" width="1.85546875" style="33" customWidth="1"/>
    <col min="14869" max="14869" width="11.85546875" style="33" bestFit="1" customWidth="1"/>
    <col min="14870" max="14870" width="15.140625" style="33" bestFit="1" customWidth="1"/>
    <col min="14871" max="14871" width="5" style="33" customWidth="1"/>
    <col min="14872" max="14872" width="10.28515625" style="33" bestFit="1" customWidth="1"/>
    <col min="14873" max="14873" width="5" style="33" customWidth="1"/>
    <col min="14874" max="14874" width="10.28515625" style="33" bestFit="1" customWidth="1"/>
    <col min="14875" max="14877" width="9" style="33"/>
    <col min="14878" max="14878" width="10.28515625" style="33" bestFit="1" customWidth="1"/>
    <col min="14879" max="15107" width="9" style="33"/>
    <col min="15108" max="15108" width="3.7109375" style="33" customWidth="1"/>
    <col min="15109" max="15109" width="4.85546875" style="33" customWidth="1"/>
    <col min="15110" max="15110" width="5.28515625" style="33" customWidth="1"/>
    <col min="15111" max="15111" width="31.140625" style="33" customWidth="1"/>
    <col min="15112" max="15112" width="7.7109375" style="33" customWidth="1"/>
    <col min="15113" max="15113" width="2.28515625" style="33" customWidth="1"/>
    <col min="15114" max="15114" width="11.7109375" style="33" customWidth="1"/>
    <col min="15115" max="15115" width="2.42578125" style="33" customWidth="1"/>
    <col min="15116" max="15116" width="11.7109375" style="33" customWidth="1"/>
    <col min="15117" max="15117" width="2.28515625" style="33" customWidth="1"/>
    <col min="15118" max="15118" width="10.85546875" style="33" customWidth="1"/>
    <col min="15119" max="15119" width="2.28515625" style="33" customWidth="1"/>
    <col min="15120" max="15120" width="11.140625" style="33" customWidth="1"/>
    <col min="15121" max="15121" width="1.85546875" style="33" customWidth="1"/>
    <col min="15122" max="15122" width="11" style="33" customWidth="1"/>
    <col min="15123" max="15123" width="0.85546875" style="33" customWidth="1"/>
    <col min="15124" max="15124" width="1.85546875" style="33" customWidth="1"/>
    <col min="15125" max="15125" width="11.85546875" style="33" bestFit="1" customWidth="1"/>
    <col min="15126" max="15126" width="15.140625" style="33" bestFit="1" customWidth="1"/>
    <col min="15127" max="15127" width="5" style="33" customWidth="1"/>
    <col min="15128" max="15128" width="10.28515625" style="33" bestFit="1" customWidth="1"/>
    <col min="15129" max="15129" width="5" style="33" customWidth="1"/>
    <col min="15130" max="15130" width="10.28515625" style="33" bestFit="1" customWidth="1"/>
    <col min="15131" max="15133" width="9" style="33"/>
    <col min="15134" max="15134" width="10.28515625" style="33" bestFit="1" customWidth="1"/>
    <col min="15135" max="15363" width="9" style="33"/>
    <col min="15364" max="15364" width="3.7109375" style="33" customWidth="1"/>
    <col min="15365" max="15365" width="4.85546875" style="33" customWidth="1"/>
    <col min="15366" max="15366" width="5.28515625" style="33" customWidth="1"/>
    <col min="15367" max="15367" width="31.140625" style="33" customWidth="1"/>
    <col min="15368" max="15368" width="7.7109375" style="33" customWidth="1"/>
    <col min="15369" max="15369" width="2.28515625" style="33" customWidth="1"/>
    <col min="15370" max="15370" width="11.7109375" style="33" customWidth="1"/>
    <col min="15371" max="15371" width="2.42578125" style="33" customWidth="1"/>
    <col min="15372" max="15372" width="11.7109375" style="33" customWidth="1"/>
    <col min="15373" max="15373" width="2.28515625" style="33" customWidth="1"/>
    <col min="15374" max="15374" width="10.85546875" style="33" customWidth="1"/>
    <col min="15375" max="15375" width="2.28515625" style="33" customWidth="1"/>
    <col min="15376" max="15376" width="11.140625" style="33" customWidth="1"/>
    <col min="15377" max="15377" width="1.85546875" style="33" customWidth="1"/>
    <col min="15378" max="15378" width="11" style="33" customWidth="1"/>
    <col min="15379" max="15379" width="0.85546875" style="33" customWidth="1"/>
    <col min="15380" max="15380" width="1.85546875" style="33" customWidth="1"/>
    <col min="15381" max="15381" width="11.85546875" style="33" bestFit="1" customWidth="1"/>
    <col min="15382" max="15382" width="15.140625" style="33" bestFit="1" customWidth="1"/>
    <col min="15383" max="15383" width="5" style="33" customWidth="1"/>
    <col min="15384" max="15384" width="10.28515625" style="33" bestFit="1" customWidth="1"/>
    <col min="15385" max="15385" width="5" style="33" customWidth="1"/>
    <col min="15386" max="15386" width="10.28515625" style="33" bestFit="1" customWidth="1"/>
    <col min="15387" max="15389" width="9" style="33"/>
    <col min="15390" max="15390" width="10.28515625" style="33" bestFit="1" customWidth="1"/>
    <col min="15391" max="15619" width="9" style="33"/>
    <col min="15620" max="15620" width="3.7109375" style="33" customWidth="1"/>
    <col min="15621" max="15621" width="4.85546875" style="33" customWidth="1"/>
    <col min="15622" max="15622" width="5.28515625" style="33" customWidth="1"/>
    <col min="15623" max="15623" width="31.140625" style="33" customWidth="1"/>
    <col min="15624" max="15624" width="7.7109375" style="33" customWidth="1"/>
    <col min="15625" max="15625" width="2.28515625" style="33" customWidth="1"/>
    <col min="15626" max="15626" width="11.7109375" style="33" customWidth="1"/>
    <col min="15627" max="15627" width="2.42578125" style="33" customWidth="1"/>
    <col min="15628" max="15628" width="11.7109375" style="33" customWidth="1"/>
    <col min="15629" max="15629" width="2.28515625" style="33" customWidth="1"/>
    <col min="15630" max="15630" width="10.85546875" style="33" customWidth="1"/>
    <col min="15631" max="15631" width="2.28515625" style="33" customWidth="1"/>
    <col min="15632" max="15632" width="11.140625" style="33" customWidth="1"/>
    <col min="15633" max="15633" width="1.85546875" style="33" customWidth="1"/>
    <col min="15634" max="15634" width="11" style="33" customWidth="1"/>
    <col min="15635" max="15635" width="0.85546875" style="33" customWidth="1"/>
    <col min="15636" max="15636" width="1.85546875" style="33" customWidth="1"/>
    <col min="15637" max="15637" width="11.85546875" style="33" bestFit="1" customWidth="1"/>
    <col min="15638" max="15638" width="15.140625" style="33" bestFit="1" customWidth="1"/>
    <col min="15639" max="15639" width="5" style="33" customWidth="1"/>
    <col min="15640" max="15640" width="10.28515625" style="33" bestFit="1" customWidth="1"/>
    <col min="15641" max="15641" width="5" style="33" customWidth="1"/>
    <col min="15642" max="15642" width="10.28515625" style="33" bestFit="1" customWidth="1"/>
    <col min="15643" max="15645" width="9" style="33"/>
    <col min="15646" max="15646" width="10.28515625" style="33" bestFit="1" customWidth="1"/>
    <col min="15647" max="15875" width="9" style="33"/>
    <col min="15876" max="15876" width="3.7109375" style="33" customWidth="1"/>
    <col min="15877" max="15877" width="4.85546875" style="33" customWidth="1"/>
    <col min="15878" max="15878" width="5.28515625" style="33" customWidth="1"/>
    <col min="15879" max="15879" width="31.140625" style="33" customWidth="1"/>
    <col min="15880" max="15880" width="7.7109375" style="33" customWidth="1"/>
    <col min="15881" max="15881" width="2.28515625" style="33" customWidth="1"/>
    <col min="15882" max="15882" width="11.7109375" style="33" customWidth="1"/>
    <col min="15883" max="15883" width="2.42578125" style="33" customWidth="1"/>
    <col min="15884" max="15884" width="11.7109375" style="33" customWidth="1"/>
    <col min="15885" max="15885" width="2.28515625" style="33" customWidth="1"/>
    <col min="15886" max="15886" width="10.85546875" style="33" customWidth="1"/>
    <col min="15887" max="15887" width="2.28515625" style="33" customWidth="1"/>
    <col min="15888" max="15888" width="11.140625" style="33" customWidth="1"/>
    <col min="15889" max="15889" width="1.85546875" style="33" customWidth="1"/>
    <col min="15890" max="15890" width="11" style="33" customWidth="1"/>
    <col min="15891" max="15891" width="0.85546875" style="33" customWidth="1"/>
    <col min="15892" max="15892" width="1.85546875" style="33" customWidth="1"/>
    <col min="15893" max="15893" width="11.85546875" style="33" bestFit="1" customWidth="1"/>
    <col min="15894" max="15894" width="15.140625" style="33" bestFit="1" customWidth="1"/>
    <col min="15895" max="15895" width="5" style="33" customWidth="1"/>
    <col min="15896" max="15896" width="10.28515625" style="33" bestFit="1" customWidth="1"/>
    <col min="15897" max="15897" width="5" style="33" customWidth="1"/>
    <col min="15898" max="15898" width="10.28515625" style="33" bestFit="1" customWidth="1"/>
    <col min="15899" max="15901" width="9" style="33"/>
    <col min="15902" max="15902" width="10.28515625" style="33" bestFit="1" customWidth="1"/>
    <col min="15903" max="16131" width="9" style="33"/>
    <col min="16132" max="16132" width="3.7109375" style="33" customWidth="1"/>
    <col min="16133" max="16133" width="4.85546875" style="33" customWidth="1"/>
    <col min="16134" max="16134" width="5.28515625" style="33" customWidth="1"/>
    <col min="16135" max="16135" width="31.140625" style="33" customWidth="1"/>
    <col min="16136" max="16136" width="7.7109375" style="33" customWidth="1"/>
    <col min="16137" max="16137" width="2.28515625" style="33" customWidth="1"/>
    <col min="16138" max="16138" width="11.7109375" style="33" customWidth="1"/>
    <col min="16139" max="16139" width="2.42578125" style="33" customWidth="1"/>
    <col min="16140" max="16140" width="11.7109375" style="33" customWidth="1"/>
    <col min="16141" max="16141" width="2.28515625" style="33" customWidth="1"/>
    <col min="16142" max="16142" width="10.85546875" style="33" customWidth="1"/>
    <col min="16143" max="16143" width="2.28515625" style="33" customWidth="1"/>
    <col min="16144" max="16144" width="11.140625" style="33" customWidth="1"/>
    <col min="16145" max="16145" width="1.85546875" style="33" customWidth="1"/>
    <col min="16146" max="16146" width="11" style="33" customWidth="1"/>
    <col min="16147" max="16147" width="0.85546875" style="33" customWidth="1"/>
    <col min="16148" max="16148" width="1.85546875" style="33" customWidth="1"/>
    <col min="16149" max="16149" width="11.85546875" style="33" bestFit="1" customWidth="1"/>
    <col min="16150" max="16150" width="15.140625" style="33" bestFit="1" customWidth="1"/>
    <col min="16151" max="16151" width="5" style="33" customWidth="1"/>
    <col min="16152" max="16152" width="10.28515625" style="33" bestFit="1" customWidth="1"/>
    <col min="16153" max="16153" width="5" style="33" customWidth="1"/>
    <col min="16154" max="16154" width="10.28515625" style="33" bestFit="1" customWidth="1"/>
    <col min="16155" max="16157" width="9" style="33"/>
    <col min="16158" max="16158" width="10.28515625" style="33" bestFit="1" customWidth="1"/>
    <col min="16159" max="16384" width="9" style="33"/>
  </cols>
  <sheetData>
    <row r="1" spans="1:24" s="51" customFormat="1" ht="21" x14ac:dyDescent="0.5">
      <c r="A1" s="929" t="str">
        <f>'سر برگ صفحات'!A1</f>
        <v>شرکت نمونه (سهامی عام)</v>
      </c>
      <c r="B1" s="929"/>
      <c r="C1" s="929"/>
      <c r="D1" s="929"/>
      <c r="E1" s="929"/>
      <c r="F1" s="929"/>
      <c r="G1" s="929"/>
      <c r="H1" s="929"/>
      <c r="I1" s="929"/>
      <c r="J1" s="929"/>
      <c r="K1" s="929"/>
      <c r="L1" s="929"/>
      <c r="M1" s="929"/>
      <c r="N1" s="929"/>
      <c r="O1" s="929"/>
      <c r="P1" s="929"/>
      <c r="Q1" s="929"/>
      <c r="R1" s="929"/>
      <c r="S1" s="49"/>
      <c r="T1" s="49"/>
      <c r="U1" s="50"/>
      <c r="V1" s="50"/>
      <c r="W1" s="49"/>
      <c r="X1" s="49"/>
    </row>
    <row r="2" spans="1:24" s="51" customFormat="1" ht="21" x14ac:dyDescent="0.5">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930"/>
      <c r="S2" s="49"/>
      <c r="T2" s="49"/>
      <c r="U2" s="50"/>
      <c r="V2" s="50"/>
      <c r="W2" s="49"/>
      <c r="X2" s="49"/>
    </row>
    <row r="3" spans="1:24" s="51" customFormat="1" ht="21" x14ac:dyDescent="0.5">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930"/>
      <c r="S3" s="49"/>
      <c r="T3" s="49"/>
      <c r="U3" s="50"/>
      <c r="V3" s="50"/>
      <c r="W3" s="49"/>
      <c r="X3" s="49"/>
    </row>
    <row r="4" spans="1:24" s="51" customFormat="1" ht="19.5" x14ac:dyDescent="0.5">
      <c r="A4" s="60" t="s">
        <v>483</v>
      </c>
      <c r="B4" s="931" t="s">
        <v>484</v>
      </c>
      <c r="C4" s="931"/>
      <c r="D4" s="931"/>
      <c r="E4" s="931"/>
      <c r="F4" s="931"/>
      <c r="G4" s="931"/>
      <c r="H4" s="931"/>
      <c r="I4" s="931"/>
      <c r="J4" s="931"/>
      <c r="K4" s="931"/>
      <c r="L4" s="931"/>
      <c r="M4" s="931"/>
      <c r="N4" s="931"/>
      <c r="O4" s="931"/>
      <c r="P4" s="48"/>
      <c r="R4" s="48"/>
      <c r="S4" s="49"/>
      <c r="T4" s="49"/>
      <c r="U4" s="50"/>
      <c r="V4" s="50"/>
      <c r="W4" s="49"/>
      <c r="X4" s="49"/>
    </row>
    <row r="5" spans="1:24" s="51" customFormat="1" ht="19.5" x14ac:dyDescent="0.5">
      <c r="A5" s="60"/>
      <c r="B5" s="1016" t="s">
        <v>1089</v>
      </c>
      <c r="C5" s="1016"/>
      <c r="D5" s="1016"/>
      <c r="E5" s="1016"/>
      <c r="F5" s="1016"/>
      <c r="G5" s="1016"/>
      <c r="H5" s="1016"/>
      <c r="I5" s="1016"/>
      <c r="J5" s="1016"/>
      <c r="K5" s="1016"/>
      <c r="L5" s="1016"/>
      <c r="M5" s="1016"/>
      <c r="N5" s="1016"/>
      <c r="O5" s="1016"/>
      <c r="P5" s="48"/>
      <c r="R5" s="48"/>
      <c r="S5" s="49"/>
      <c r="T5" s="49"/>
      <c r="U5" s="50"/>
      <c r="V5" s="50"/>
      <c r="W5" s="49"/>
      <c r="X5" s="49"/>
    </row>
    <row r="6" spans="1:24" s="51" customFormat="1" ht="19.5" x14ac:dyDescent="0.5">
      <c r="A6" s="60"/>
      <c r="B6" s="1016"/>
      <c r="C6" s="1016"/>
      <c r="D6" s="1016"/>
      <c r="E6" s="1016"/>
      <c r="F6" s="1016"/>
      <c r="G6" s="1016"/>
      <c r="H6" s="1016"/>
      <c r="I6" s="1016"/>
      <c r="J6" s="1016"/>
      <c r="K6" s="1016"/>
      <c r="L6" s="1016"/>
      <c r="M6" s="1016"/>
      <c r="N6" s="1016"/>
      <c r="O6" s="1016"/>
      <c r="P6" s="48"/>
      <c r="R6" s="48"/>
      <c r="S6" s="49"/>
      <c r="T6" s="49"/>
      <c r="U6" s="50"/>
      <c r="V6" s="50"/>
      <c r="W6" s="49"/>
      <c r="X6" s="49"/>
    </row>
    <row r="7" spans="1:24" s="301" customFormat="1" ht="15.75" x14ac:dyDescent="0.25">
      <c r="A7" s="398"/>
      <c r="C7" s="566"/>
      <c r="E7" s="566"/>
      <c r="G7" s="566"/>
      <c r="I7" s="566"/>
      <c r="J7" s="569">
        <f>'سر برگ صفحات'!A12</f>
        <v>1398</v>
      </c>
      <c r="K7" s="403"/>
      <c r="L7" s="569">
        <f>'سر برگ صفحات'!A11</f>
        <v>1397</v>
      </c>
      <c r="Q7" s="403"/>
      <c r="U7" s="69"/>
      <c r="V7" s="69"/>
    </row>
    <row r="8" spans="1:24" s="473" customFormat="1" ht="14.45" customHeight="1" x14ac:dyDescent="0.25">
      <c r="A8" s="663"/>
      <c r="J8" s="568" t="s">
        <v>365</v>
      </c>
      <c r="K8" s="435"/>
      <c r="L8" s="568" t="s">
        <v>365</v>
      </c>
      <c r="U8" s="474"/>
      <c r="V8" s="474"/>
    </row>
    <row r="9" spans="1:24" s="106" customFormat="1" x14ac:dyDescent="0.25">
      <c r="A9" s="118"/>
      <c r="B9" s="117"/>
      <c r="D9" s="117"/>
      <c r="F9" s="960" t="s">
        <v>485</v>
      </c>
      <c r="G9" s="960"/>
      <c r="H9" s="960"/>
      <c r="Q9" s="322"/>
      <c r="U9" s="120"/>
      <c r="V9" s="120"/>
    </row>
    <row r="10" spans="1:24" s="106" customFormat="1" x14ac:dyDescent="0.25">
      <c r="A10" s="118"/>
      <c r="F10" s="960" t="s">
        <v>486</v>
      </c>
      <c r="G10" s="960"/>
      <c r="H10" s="960"/>
      <c r="K10" s="33"/>
      <c r="U10" s="120"/>
      <c r="V10" s="120"/>
    </row>
    <row r="11" spans="1:24" s="106" customFormat="1" x14ac:dyDescent="0.25">
      <c r="A11" s="118"/>
      <c r="F11" s="960" t="s">
        <v>487</v>
      </c>
      <c r="G11" s="960"/>
      <c r="H11" s="960"/>
      <c r="J11" s="121"/>
      <c r="K11" s="33"/>
      <c r="L11" s="121"/>
      <c r="U11" s="120"/>
      <c r="V11" s="120"/>
    </row>
    <row r="12" spans="1:24" s="106" customFormat="1" ht="18.75" thickBot="1" x14ac:dyDescent="0.3">
      <c r="A12" s="118"/>
      <c r="F12" s="960" t="s">
        <v>488</v>
      </c>
      <c r="G12" s="960"/>
      <c r="H12" s="960"/>
      <c r="J12" s="131">
        <f>SUM(J9:J11)</f>
        <v>0</v>
      </c>
      <c r="K12" s="33"/>
      <c r="L12" s="131">
        <f>SUM(L9:L11)</f>
        <v>0</v>
      </c>
      <c r="U12" s="120"/>
      <c r="V12" s="120"/>
    </row>
    <row r="13" spans="1:24" s="106" customFormat="1" ht="18.75" thickTop="1" x14ac:dyDescent="0.25">
      <c r="A13" s="118"/>
      <c r="U13" s="120"/>
      <c r="V13" s="120"/>
    </row>
    <row r="14" spans="1:24" s="84" customFormat="1" ht="21" x14ac:dyDescent="0.55000000000000004">
      <c r="A14" s="72" t="s">
        <v>489</v>
      </c>
      <c r="B14" s="1018" t="s">
        <v>490</v>
      </c>
      <c r="C14" s="1018"/>
      <c r="D14" s="1018" t="s">
        <v>490</v>
      </c>
      <c r="E14" s="1018"/>
      <c r="F14" s="1018"/>
      <c r="G14" s="1018"/>
      <c r="H14" s="1018"/>
      <c r="I14" s="1018"/>
      <c r="J14" s="1018"/>
      <c r="K14" s="1018"/>
      <c r="L14" s="1018"/>
      <c r="M14" s="1018"/>
      <c r="N14" s="1018"/>
      <c r="O14" s="1018"/>
      <c r="P14" s="81"/>
      <c r="R14" s="81"/>
      <c r="S14" s="82"/>
      <c r="T14" s="82"/>
      <c r="U14" s="83"/>
      <c r="V14" s="83"/>
      <c r="W14" s="82"/>
      <c r="X14" s="82"/>
    </row>
    <row r="15" spans="1:24" s="51" customFormat="1" ht="19.5" x14ac:dyDescent="0.5">
      <c r="A15" s="60"/>
      <c r="B15" s="1017" t="s">
        <v>1090</v>
      </c>
      <c r="C15" s="1017"/>
      <c r="D15" s="1017"/>
      <c r="E15" s="1017"/>
      <c r="F15" s="1017"/>
      <c r="G15" s="1017"/>
      <c r="H15" s="1017"/>
      <c r="I15" s="1017"/>
      <c r="J15" s="1017"/>
      <c r="K15" s="1017"/>
      <c r="L15" s="1017"/>
      <c r="M15" s="1017"/>
      <c r="N15" s="1017"/>
      <c r="O15" s="1017"/>
      <c r="P15" s="48"/>
      <c r="R15" s="48"/>
      <c r="S15" s="49"/>
      <c r="T15" s="49"/>
      <c r="U15" s="50"/>
      <c r="V15" s="50"/>
      <c r="W15" s="49"/>
      <c r="X15" s="49"/>
    </row>
    <row r="16" spans="1:24" s="51" customFormat="1" ht="19.5" x14ac:dyDescent="0.5">
      <c r="A16" s="60"/>
      <c r="B16" s="1017"/>
      <c r="C16" s="1017"/>
      <c r="D16" s="1017"/>
      <c r="E16" s="1017"/>
      <c r="F16" s="1017"/>
      <c r="G16" s="1017"/>
      <c r="H16" s="1017"/>
      <c r="I16" s="1017"/>
      <c r="J16" s="1017"/>
      <c r="K16" s="1017"/>
      <c r="L16" s="1017"/>
      <c r="M16" s="1017"/>
      <c r="N16" s="1017"/>
      <c r="O16" s="1017"/>
      <c r="P16" s="48"/>
      <c r="R16" s="48"/>
      <c r="S16" s="49"/>
      <c r="T16" s="49"/>
      <c r="U16" s="50"/>
      <c r="V16" s="50"/>
      <c r="W16" s="49"/>
      <c r="X16" s="49"/>
    </row>
    <row r="17" spans="1:24" s="51" customFormat="1" ht="19.5" x14ac:dyDescent="0.5">
      <c r="A17" s="60"/>
      <c r="B17" s="1017"/>
      <c r="C17" s="1017"/>
      <c r="D17" s="1017"/>
      <c r="E17" s="1017"/>
      <c r="F17" s="1017"/>
      <c r="G17" s="1017"/>
      <c r="H17" s="1017"/>
      <c r="I17" s="1017"/>
      <c r="J17" s="1017"/>
      <c r="K17" s="1017"/>
      <c r="L17" s="1017"/>
      <c r="M17" s="1017"/>
      <c r="N17" s="1017"/>
      <c r="O17" s="1017"/>
      <c r="P17" s="48"/>
      <c r="R17" s="48"/>
      <c r="S17" s="49"/>
      <c r="T17" s="49"/>
      <c r="U17" s="50"/>
      <c r="V17" s="50"/>
      <c r="W17" s="49"/>
      <c r="X17" s="49"/>
    </row>
    <row r="18" spans="1:24" s="84" customFormat="1" ht="21" x14ac:dyDescent="0.55000000000000004">
      <c r="A18" s="72" t="s">
        <v>491</v>
      </c>
      <c r="B18" s="1004" t="s">
        <v>57</v>
      </c>
      <c r="C18" s="1004"/>
      <c r="D18" s="1004" t="s">
        <v>57</v>
      </c>
      <c r="E18" s="1004"/>
      <c r="F18" s="1004"/>
      <c r="G18" s="1004"/>
      <c r="H18" s="1004"/>
      <c r="I18" s="1004"/>
      <c r="J18" s="1004"/>
      <c r="K18" s="1004"/>
      <c r="L18" s="1004"/>
      <c r="M18" s="1004"/>
      <c r="N18" s="1004"/>
      <c r="O18" s="1004"/>
      <c r="P18" s="81"/>
      <c r="R18" s="81"/>
      <c r="S18" s="82"/>
      <c r="T18" s="82"/>
      <c r="U18" s="83"/>
      <c r="V18" s="83"/>
      <c r="W18" s="82"/>
      <c r="X18" s="82"/>
    </row>
    <row r="19" spans="1:24" s="51" customFormat="1" ht="19.5" x14ac:dyDescent="0.5">
      <c r="A19" s="60"/>
      <c r="B19" s="1017" t="s">
        <v>1091</v>
      </c>
      <c r="C19" s="1017"/>
      <c r="D19" s="1017"/>
      <c r="E19" s="1017"/>
      <c r="F19" s="1017"/>
      <c r="G19" s="1017"/>
      <c r="H19" s="1017"/>
      <c r="I19" s="1017"/>
      <c r="J19" s="1017"/>
      <c r="K19" s="1017"/>
      <c r="L19" s="1017"/>
      <c r="M19" s="1017"/>
      <c r="N19" s="1017"/>
      <c r="O19" s="1017"/>
      <c r="P19" s="48"/>
      <c r="R19" s="48"/>
      <c r="S19" s="49"/>
      <c r="T19" s="49"/>
      <c r="U19" s="50"/>
      <c r="V19" s="50"/>
      <c r="W19" s="49"/>
      <c r="X19" s="49"/>
    </row>
    <row r="20" spans="1:24" s="51" customFormat="1" ht="19.5" x14ac:dyDescent="0.5">
      <c r="A20" s="60"/>
      <c r="B20" s="1017"/>
      <c r="C20" s="1017"/>
      <c r="D20" s="1017"/>
      <c r="E20" s="1017"/>
      <c r="F20" s="1017"/>
      <c r="G20" s="1017"/>
      <c r="H20" s="1017"/>
      <c r="I20" s="1017"/>
      <c r="J20" s="1017"/>
      <c r="K20" s="1017"/>
      <c r="L20" s="1017"/>
      <c r="M20" s="1017"/>
      <c r="N20" s="1017"/>
      <c r="O20" s="1017"/>
      <c r="P20" s="48"/>
      <c r="R20" s="48"/>
      <c r="S20" s="49"/>
      <c r="T20" s="49"/>
      <c r="U20" s="50"/>
      <c r="V20" s="50"/>
      <c r="W20" s="49"/>
      <c r="X20" s="49"/>
    </row>
    <row r="21" spans="1:24" s="51" customFormat="1" ht="19.5" x14ac:dyDescent="0.5">
      <c r="A21" s="60"/>
      <c r="B21" s="1017"/>
      <c r="C21" s="1017"/>
      <c r="D21" s="1017"/>
      <c r="E21" s="1017"/>
      <c r="F21" s="1017"/>
      <c r="G21" s="1017"/>
      <c r="H21" s="1017"/>
      <c r="I21" s="1017"/>
      <c r="J21" s="1017"/>
      <c r="K21" s="1017"/>
      <c r="L21" s="1017"/>
      <c r="M21" s="1017"/>
      <c r="N21" s="1017"/>
      <c r="O21" s="1017"/>
      <c r="P21" s="48"/>
      <c r="R21" s="48"/>
      <c r="S21" s="49"/>
      <c r="T21" s="49"/>
      <c r="U21" s="50"/>
      <c r="V21" s="50"/>
      <c r="W21" s="49"/>
      <c r="X21" s="49"/>
    </row>
    <row r="22" spans="1:24" s="84" customFormat="1" ht="21" x14ac:dyDescent="0.55000000000000004">
      <c r="A22" s="72" t="s">
        <v>492</v>
      </c>
      <c r="B22" s="1018" t="s">
        <v>40</v>
      </c>
      <c r="C22" s="1018"/>
      <c r="D22" s="1018" t="s">
        <v>40</v>
      </c>
      <c r="E22" s="1018"/>
      <c r="F22" s="1018"/>
      <c r="G22" s="1018"/>
      <c r="H22" s="1018"/>
      <c r="I22" s="1018"/>
      <c r="J22" s="1018"/>
      <c r="K22" s="1018"/>
      <c r="L22" s="1018"/>
      <c r="M22" s="1018"/>
      <c r="N22" s="1018"/>
      <c r="O22" s="1018"/>
      <c r="P22" s="81"/>
      <c r="R22" s="81"/>
      <c r="S22" s="82"/>
      <c r="T22" s="82"/>
      <c r="U22" s="83"/>
      <c r="V22" s="83"/>
      <c r="W22" s="82"/>
      <c r="X22" s="82"/>
    </row>
    <row r="23" spans="1:24" s="51" customFormat="1" ht="19.5" x14ac:dyDescent="0.5">
      <c r="A23" s="60"/>
      <c r="B23" s="1016" t="s">
        <v>1092</v>
      </c>
      <c r="C23" s="1016"/>
      <c r="D23" s="1016"/>
      <c r="E23" s="1016"/>
      <c r="F23" s="1016"/>
      <c r="G23" s="1016"/>
      <c r="H23" s="1016"/>
      <c r="I23" s="1016"/>
      <c r="J23" s="1016"/>
      <c r="K23" s="1016"/>
      <c r="L23" s="1016"/>
      <c r="M23" s="1016"/>
      <c r="N23" s="1016"/>
      <c r="O23" s="1016"/>
      <c r="P23" s="48"/>
      <c r="R23" s="48"/>
      <c r="S23" s="49"/>
      <c r="T23" s="49"/>
      <c r="U23" s="50"/>
      <c r="V23" s="50"/>
      <c r="W23" s="49"/>
      <c r="X23" s="49"/>
    </row>
    <row r="24" spans="1:24" s="51" customFormat="1" ht="19.5" x14ac:dyDescent="0.5">
      <c r="A24" s="60"/>
      <c r="B24" s="1016"/>
      <c r="C24" s="1016"/>
      <c r="D24" s="1016"/>
      <c r="E24" s="1016"/>
      <c r="F24" s="1016"/>
      <c r="G24" s="1016"/>
      <c r="H24" s="1016"/>
      <c r="I24" s="1016"/>
      <c r="J24" s="1016"/>
      <c r="K24" s="1016"/>
      <c r="L24" s="1016"/>
      <c r="M24" s="1016"/>
      <c r="N24" s="1016"/>
      <c r="O24" s="1016"/>
      <c r="P24" s="48"/>
      <c r="R24" s="48"/>
      <c r="S24" s="49"/>
      <c r="T24" s="49"/>
      <c r="U24" s="50"/>
      <c r="V24" s="50"/>
      <c r="W24" s="49"/>
      <c r="X24" s="49"/>
    </row>
    <row r="25" spans="1:24" s="51" customFormat="1" ht="19.5" x14ac:dyDescent="0.5">
      <c r="A25" s="60"/>
      <c r="B25" s="1016"/>
      <c r="C25" s="1016"/>
      <c r="D25" s="1016"/>
      <c r="E25" s="1016"/>
      <c r="F25" s="1016"/>
      <c r="G25" s="1016"/>
      <c r="H25" s="1016"/>
      <c r="I25" s="1016"/>
      <c r="J25" s="1016"/>
      <c r="K25" s="1016"/>
      <c r="L25" s="1016"/>
      <c r="M25" s="1016"/>
      <c r="N25" s="1016"/>
      <c r="O25" s="1016"/>
      <c r="P25" s="48"/>
      <c r="R25" s="48"/>
      <c r="S25" s="49"/>
      <c r="T25" s="49"/>
      <c r="U25" s="50"/>
      <c r="V25" s="50"/>
      <c r="W25" s="49"/>
      <c r="X25" s="49"/>
    </row>
    <row r="26" spans="1:24" s="51" customFormat="1" ht="19.5" x14ac:dyDescent="0.5">
      <c r="A26" s="60"/>
      <c r="B26" s="1016"/>
      <c r="C26" s="1016"/>
      <c r="D26" s="1016"/>
      <c r="E26" s="1016"/>
      <c r="F26" s="1016"/>
      <c r="G26" s="1016"/>
      <c r="H26" s="1016"/>
      <c r="I26" s="1016"/>
      <c r="J26" s="1016"/>
      <c r="K26" s="1016"/>
      <c r="L26" s="1016"/>
      <c r="M26" s="1016"/>
      <c r="N26" s="1016"/>
      <c r="O26" s="1016"/>
      <c r="P26" s="48"/>
      <c r="R26" s="48"/>
      <c r="S26" s="49"/>
      <c r="T26" s="49"/>
      <c r="U26" s="50"/>
      <c r="V26" s="50"/>
      <c r="W26" s="49"/>
      <c r="X26" s="49"/>
    </row>
    <row r="27" spans="1:24" s="84" customFormat="1" ht="21" x14ac:dyDescent="0.55000000000000004">
      <c r="A27" s="72" t="s">
        <v>493</v>
      </c>
      <c r="B27" s="1018" t="s">
        <v>494</v>
      </c>
      <c r="C27" s="1018"/>
      <c r="D27" s="1018" t="s">
        <v>494</v>
      </c>
      <c r="E27" s="1018"/>
      <c r="F27" s="1018"/>
      <c r="G27" s="1018"/>
      <c r="H27" s="1018"/>
      <c r="I27" s="1018"/>
      <c r="J27" s="1018"/>
      <c r="K27" s="1018"/>
      <c r="L27" s="1018"/>
      <c r="M27" s="1018"/>
      <c r="N27" s="1018"/>
      <c r="O27" s="1018"/>
      <c r="P27" s="81"/>
      <c r="R27" s="81"/>
      <c r="S27" s="82"/>
      <c r="T27" s="82"/>
      <c r="U27" s="83"/>
      <c r="V27" s="83"/>
      <c r="W27" s="82"/>
      <c r="X27" s="82"/>
    </row>
    <row r="28" spans="1:24" s="51" customFormat="1" ht="19.5" x14ac:dyDescent="0.5">
      <c r="A28" s="60"/>
      <c r="B28" s="1016" t="s">
        <v>983</v>
      </c>
      <c r="C28" s="1016"/>
      <c r="D28" s="1016"/>
      <c r="E28" s="1016"/>
      <c r="F28" s="1016"/>
      <c r="G28" s="1016"/>
      <c r="H28" s="1016"/>
      <c r="I28" s="1016"/>
      <c r="J28" s="1016"/>
      <c r="K28" s="1016"/>
      <c r="L28" s="1016"/>
      <c r="M28" s="1016"/>
      <c r="N28" s="1016"/>
      <c r="O28" s="1016"/>
      <c r="P28" s="48"/>
      <c r="R28" s="48"/>
      <c r="S28" s="49"/>
      <c r="T28" s="49"/>
      <c r="U28" s="50"/>
      <c r="V28" s="50"/>
      <c r="W28" s="49"/>
      <c r="X28" s="49"/>
    </row>
    <row r="29" spans="1:24" s="51" customFormat="1" ht="19.5" x14ac:dyDescent="0.5">
      <c r="A29" s="60"/>
      <c r="B29" s="1016"/>
      <c r="C29" s="1016"/>
      <c r="D29" s="1016"/>
      <c r="E29" s="1016"/>
      <c r="F29" s="1016"/>
      <c r="G29" s="1016"/>
      <c r="H29" s="1016"/>
      <c r="I29" s="1016"/>
      <c r="J29" s="1016"/>
      <c r="K29" s="1016"/>
      <c r="L29" s="1016"/>
      <c r="M29" s="1016"/>
      <c r="N29" s="1016"/>
      <c r="O29" s="1016"/>
      <c r="P29" s="48"/>
      <c r="R29" s="48"/>
      <c r="S29" s="49"/>
      <c r="T29" s="49"/>
      <c r="U29" s="50"/>
      <c r="V29" s="50"/>
      <c r="W29" s="49"/>
      <c r="X29" s="49"/>
    </row>
    <row r="30" spans="1:24" s="51" customFormat="1" ht="19.5" x14ac:dyDescent="0.5">
      <c r="A30" s="60"/>
      <c r="B30" s="1016"/>
      <c r="C30" s="1016"/>
      <c r="D30" s="1016"/>
      <c r="E30" s="1016"/>
      <c r="F30" s="1016"/>
      <c r="G30" s="1016"/>
      <c r="H30" s="1016"/>
      <c r="I30" s="1016"/>
      <c r="J30" s="1016"/>
      <c r="K30" s="1016"/>
      <c r="L30" s="1016"/>
      <c r="M30" s="1016"/>
      <c r="N30" s="1016"/>
      <c r="O30" s="1016"/>
      <c r="P30" s="48"/>
      <c r="R30" s="48"/>
      <c r="S30" s="49"/>
      <c r="T30" s="49"/>
      <c r="U30" s="50"/>
      <c r="V30" s="50"/>
      <c r="W30" s="49"/>
      <c r="X30" s="49"/>
    </row>
    <row r="31" spans="1:24" s="51" customFormat="1" ht="19.5" x14ac:dyDescent="0.5">
      <c r="A31" s="60"/>
      <c r="B31" s="1016"/>
      <c r="C31" s="1016"/>
      <c r="D31" s="1016"/>
      <c r="E31" s="1016"/>
      <c r="F31" s="1016"/>
      <c r="G31" s="1016"/>
      <c r="H31" s="1016"/>
      <c r="I31" s="1016"/>
      <c r="J31" s="1016"/>
      <c r="K31" s="1016"/>
      <c r="L31" s="1016"/>
      <c r="M31" s="1016"/>
      <c r="N31" s="1016"/>
      <c r="O31" s="1016"/>
      <c r="P31" s="48"/>
      <c r="R31" s="48"/>
      <c r="S31" s="49"/>
      <c r="T31" s="49"/>
      <c r="U31" s="50"/>
      <c r="V31" s="50"/>
      <c r="W31" s="49"/>
      <c r="X31" s="49"/>
    </row>
    <row r="32" spans="1:24" ht="10.5" customHeight="1" x14ac:dyDescent="0.25">
      <c r="A32" s="60"/>
      <c r="B32" s="1016"/>
      <c r="C32" s="1016"/>
      <c r="D32" s="1016"/>
      <c r="E32" s="1016"/>
      <c r="F32" s="1016"/>
      <c r="G32" s="1016"/>
      <c r="H32" s="1016"/>
      <c r="I32" s="1016"/>
      <c r="J32" s="1016"/>
      <c r="K32" s="1016"/>
      <c r="L32" s="1016"/>
      <c r="M32" s="1016"/>
      <c r="N32" s="1016"/>
      <c r="O32" s="1016"/>
      <c r="Q32" s="106"/>
    </row>
    <row r="33" spans="1:22" s="36" customFormat="1" ht="15.75" x14ac:dyDescent="0.25">
      <c r="A33" s="59"/>
      <c r="D33" s="1007" t="s">
        <v>495</v>
      </c>
      <c r="E33" s="1007"/>
      <c r="F33" s="1007"/>
      <c r="H33" s="1007" t="s">
        <v>496</v>
      </c>
      <c r="I33" s="1007"/>
      <c r="J33" s="1007"/>
      <c r="K33" s="467"/>
      <c r="L33" s="1007" t="s">
        <v>197</v>
      </c>
      <c r="M33" s="1007"/>
      <c r="N33" s="1007"/>
      <c r="U33" s="35"/>
      <c r="V33" s="35"/>
    </row>
    <row r="34" spans="1:22" s="36" customFormat="1" ht="15.75" x14ac:dyDescent="0.25">
      <c r="A34" s="59"/>
      <c r="D34" s="658">
        <f>'سر برگ صفحات'!A12</f>
        <v>1398</v>
      </c>
      <c r="E34" s="91"/>
      <c r="F34" s="92">
        <f>'سر برگ صفحات'!A11</f>
        <v>1397</v>
      </c>
      <c r="H34" s="658">
        <f>'سر برگ صفحات'!A12</f>
        <v>1398</v>
      </c>
      <c r="I34" s="91"/>
      <c r="J34" s="92">
        <f>'سر برگ صفحات'!A11</f>
        <v>1397</v>
      </c>
      <c r="L34" s="92">
        <f>'سر برگ صفحات'!A12</f>
        <v>1398</v>
      </c>
      <c r="M34" s="91"/>
      <c r="N34" s="92">
        <f>'سر برگ صفحات'!A11</f>
        <v>1397</v>
      </c>
      <c r="U34" s="35"/>
      <c r="V34" s="35"/>
    </row>
    <row r="35" spans="1:22" s="435" customFormat="1" ht="14.25" x14ac:dyDescent="0.25">
      <c r="A35" s="576"/>
      <c r="D35" s="568" t="s">
        <v>84</v>
      </c>
      <c r="F35" s="568" t="s">
        <v>84</v>
      </c>
      <c r="H35" s="568" t="s">
        <v>84</v>
      </c>
      <c r="J35" s="568" t="s">
        <v>84</v>
      </c>
      <c r="L35" s="568" t="s">
        <v>84</v>
      </c>
      <c r="N35" s="568" t="s">
        <v>84</v>
      </c>
      <c r="U35" s="441"/>
      <c r="V35" s="441"/>
    </row>
    <row r="36" spans="1:22" x14ac:dyDescent="0.25">
      <c r="A36" s="959" t="s">
        <v>497</v>
      </c>
      <c r="B36" s="959"/>
      <c r="D36" s="106"/>
      <c r="E36" s="106"/>
      <c r="F36" s="106"/>
      <c r="H36" s="106"/>
      <c r="I36" s="106"/>
      <c r="J36" s="106"/>
      <c r="L36" s="33">
        <f>D36+H36</f>
        <v>0</v>
      </c>
      <c r="M36" s="322"/>
      <c r="N36" s="33">
        <f>F36+J36</f>
        <v>0</v>
      </c>
    </row>
    <row r="37" spans="1:22" x14ac:dyDescent="0.25">
      <c r="A37" s="959" t="s">
        <v>936</v>
      </c>
      <c r="B37" s="959"/>
      <c r="L37" s="33">
        <f>D37+H37</f>
        <v>0</v>
      </c>
      <c r="M37" s="743"/>
      <c r="N37" s="33">
        <f t="shared" ref="N37" si="0">F37+J37</f>
        <v>0</v>
      </c>
    </row>
    <row r="38" spans="1:22" x14ac:dyDescent="0.25">
      <c r="A38" s="959" t="s">
        <v>498</v>
      </c>
      <c r="B38" s="959"/>
      <c r="D38" s="121"/>
      <c r="F38" s="121"/>
      <c r="H38" s="121"/>
      <c r="J38" s="121"/>
      <c r="L38" s="33">
        <f>D38+H38</f>
        <v>0</v>
      </c>
      <c r="M38" s="743"/>
      <c r="N38" s="33">
        <f>F38+J38</f>
        <v>0</v>
      </c>
    </row>
    <row r="39" spans="1:22" ht="18.75" thickBot="1" x14ac:dyDescent="0.3">
      <c r="A39" s="959" t="s">
        <v>499</v>
      </c>
      <c r="B39" s="959"/>
      <c r="D39" s="124">
        <f>SUM(D36:D38)</f>
        <v>0</v>
      </c>
      <c r="F39" s="124">
        <f>SUM(F36:F38)</f>
        <v>0</v>
      </c>
      <c r="H39" s="124">
        <f>SUM(H36:H38)</f>
        <v>0</v>
      </c>
      <c r="J39" s="124">
        <f>SUM(J36:J38)</f>
        <v>0</v>
      </c>
      <c r="L39" s="124">
        <f>SUM(L36:L38)</f>
        <v>0</v>
      </c>
      <c r="N39" s="124">
        <f>SUM(N36:N38)</f>
        <v>0</v>
      </c>
    </row>
    <row r="40" spans="1:22" ht="18.75" thickTop="1" x14ac:dyDescent="0.25"/>
    <row r="41" spans="1:22" x14ac:dyDescent="0.25">
      <c r="A41" s="875" t="s">
        <v>934</v>
      </c>
      <c r="B41" s="875"/>
      <c r="C41" s="875"/>
      <c r="D41" s="875"/>
      <c r="E41" s="875"/>
      <c r="F41" s="875"/>
      <c r="G41" s="875"/>
      <c r="H41" s="875"/>
      <c r="I41" s="875"/>
      <c r="J41" s="875"/>
      <c r="K41" s="875"/>
      <c r="L41" s="875"/>
      <c r="M41" s="875"/>
      <c r="N41" s="875"/>
      <c r="O41" s="875"/>
      <c r="P41" s="875"/>
      <c r="Q41" s="875"/>
      <c r="R41" s="875"/>
    </row>
  </sheetData>
  <mergeCells count="25">
    <mergeCell ref="A1:R1"/>
    <mergeCell ref="A2:R2"/>
    <mergeCell ref="A3:R3"/>
    <mergeCell ref="D33:F33"/>
    <mergeCell ref="H33:J33"/>
    <mergeCell ref="L33:N33"/>
    <mergeCell ref="B4:O4"/>
    <mergeCell ref="B14:O14"/>
    <mergeCell ref="B18:O18"/>
    <mergeCell ref="A41:R41"/>
    <mergeCell ref="B5:O6"/>
    <mergeCell ref="F9:H9"/>
    <mergeCell ref="F10:H10"/>
    <mergeCell ref="F11:H11"/>
    <mergeCell ref="F12:H12"/>
    <mergeCell ref="B15:O17"/>
    <mergeCell ref="B19:O21"/>
    <mergeCell ref="B23:O26"/>
    <mergeCell ref="B28:O32"/>
    <mergeCell ref="A36:B36"/>
    <mergeCell ref="A37:B37"/>
    <mergeCell ref="A38:B38"/>
    <mergeCell ref="A39:B39"/>
    <mergeCell ref="B27:O27"/>
    <mergeCell ref="B22:O22"/>
  </mergeCells>
  <pageMargins left="0.39370078740157483" right="1.35" top="0.39370078740157483" bottom="0.39370078740157483" header="0.31496062992125984" footer="0.31496062992125984"/>
  <pageSetup scale="9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rightToLeft="1" view="pageBreakPreview" zoomScale="98" zoomScaleSheetLayoutView="98" workbookViewId="0"/>
  </sheetViews>
  <sheetFormatPr defaultRowHeight="18" x14ac:dyDescent="0.25"/>
  <cols>
    <col min="1" max="1" width="5.42578125" style="127" bestFit="1" customWidth="1"/>
    <col min="2" max="2" width="25.85546875" style="33" customWidth="1"/>
    <col min="3" max="3" width="0.85546875" style="33" customWidth="1"/>
    <col min="4" max="4" width="11.85546875" style="33" customWidth="1"/>
    <col min="5" max="5" width="0.85546875" style="33" customWidth="1"/>
    <col min="6" max="6" width="11.85546875" style="33" customWidth="1"/>
    <col min="7" max="7" width="0.85546875" style="33" customWidth="1"/>
    <col min="8" max="8" width="11.85546875" style="33" customWidth="1"/>
    <col min="9" max="9" width="0.85546875" style="33" customWidth="1"/>
    <col min="10" max="10" width="11.85546875" style="33" customWidth="1"/>
    <col min="11" max="11" width="0.85546875" style="33" customWidth="1"/>
    <col min="12" max="12" width="11.7109375" style="33" customWidth="1"/>
    <col min="13" max="13" width="1.85546875" style="33" customWidth="1"/>
    <col min="14" max="14" width="11.7109375" style="107" customWidth="1"/>
    <col min="15" max="15" width="15.140625" style="107" bestFit="1" customWidth="1"/>
    <col min="16" max="16" width="5" style="33" customWidth="1"/>
    <col min="17" max="17" width="10.28515625" style="33" bestFit="1" customWidth="1"/>
    <col min="18" max="18" width="5" style="33" customWidth="1"/>
    <col min="19" max="19" width="10.28515625" style="33" bestFit="1" customWidth="1"/>
    <col min="20" max="22" width="9" style="33"/>
    <col min="23" max="23" width="10.28515625" style="33" bestFit="1" customWidth="1"/>
    <col min="24" max="252" width="9" style="33"/>
    <col min="253" max="253" width="3.7109375" style="33" customWidth="1"/>
    <col min="254" max="254" width="4.85546875" style="33" customWidth="1"/>
    <col min="255" max="255" width="5.28515625" style="33" customWidth="1"/>
    <col min="256" max="256" width="31.140625" style="33" customWidth="1"/>
    <col min="257" max="257" width="7.7109375" style="33" customWidth="1"/>
    <col min="258" max="258" width="2.28515625" style="33" customWidth="1"/>
    <col min="259" max="259" width="11.7109375" style="33" customWidth="1"/>
    <col min="260" max="260" width="2.42578125" style="33" customWidth="1"/>
    <col min="261" max="261" width="11.7109375" style="33" customWidth="1"/>
    <col min="262" max="262" width="2.28515625" style="33" customWidth="1"/>
    <col min="263" max="263" width="10.85546875" style="33" customWidth="1"/>
    <col min="264" max="264" width="2.28515625" style="33" customWidth="1"/>
    <col min="265" max="265" width="11.140625" style="33" customWidth="1"/>
    <col min="266" max="266" width="1.85546875" style="33" customWidth="1"/>
    <col min="267" max="267" width="11" style="33" customWidth="1"/>
    <col min="268" max="268" width="0.85546875" style="33" customWidth="1"/>
    <col min="269" max="269" width="1.85546875" style="33" customWidth="1"/>
    <col min="270" max="270" width="11.85546875" style="33" bestFit="1" customWidth="1"/>
    <col min="271" max="271" width="15.140625" style="33" bestFit="1" customWidth="1"/>
    <col min="272" max="272" width="5" style="33" customWidth="1"/>
    <col min="273" max="273" width="10.28515625" style="33" bestFit="1" customWidth="1"/>
    <col min="274" max="274" width="5" style="33" customWidth="1"/>
    <col min="275" max="275" width="10.28515625" style="33" bestFit="1" customWidth="1"/>
    <col min="276" max="278" width="9" style="33"/>
    <col min="279" max="279" width="10.28515625" style="33" bestFit="1" customWidth="1"/>
    <col min="280" max="508" width="9" style="33"/>
    <col min="509" max="509" width="3.7109375" style="33" customWidth="1"/>
    <col min="510" max="510" width="4.85546875" style="33" customWidth="1"/>
    <col min="511" max="511" width="5.28515625" style="33" customWidth="1"/>
    <col min="512" max="512" width="31.140625" style="33" customWidth="1"/>
    <col min="513" max="513" width="7.7109375" style="33" customWidth="1"/>
    <col min="514" max="514" width="2.28515625" style="33" customWidth="1"/>
    <col min="515" max="515" width="11.7109375" style="33" customWidth="1"/>
    <col min="516" max="516" width="2.42578125" style="33" customWidth="1"/>
    <col min="517" max="517" width="11.7109375" style="33" customWidth="1"/>
    <col min="518" max="518" width="2.28515625" style="33" customWidth="1"/>
    <col min="519" max="519" width="10.85546875" style="33" customWidth="1"/>
    <col min="520" max="520" width="2.28515625" style="33" customWidth="1"/>
    <col min="521" max="521" width="11.140625" style="33" customWidth="1"/>
    <col min="522" max="522" width="1.85546875" style="33" customWidth="1"/>
    <col min="523" max="523" width="11" style="33" customWidth="1"/>
    <col min="524" max="524" width="0.85546875" style="33" customWidth="1"/>
    <col min="525" max="525" width="1.85546875" style="33" customWidth="1"/>
    <col min="526" max="526" width="11.85546875" style="33" bestFit="1" customWidth="1"/>
    <col min="527" max="527" width="15.140625" style="33" bestFit="1" customWidth="1"/>
    <col min="528" max="528" width="5" style="33" customWidth="1"/>
    <col min="529" max="529" width="10.28515625" style="33" bestFit="1" customWidth="1"/>
    <col min="530" max="530" width="5" style="33" customWidth="1"/>
    <col min="531" max="531" width="10.28515625" style="33" bestFit="1" customWidth="1"/>
    <col min="532" max="534" width="9" style="33"/>
    <col min="535" max="535" width="10.28515625" style="33" bestFit="1" customWidth="1"/>
    <col min="536" max="764" width="9" style="33"/>
    <col min="765" max="765" width="3.7109375" style="33" customWidth="1"/>
    <col min="766" max="766" width="4.85546875" style="33" customWidth="1"/>
    <col min="767" max="767" width="5.28515625" style="33" customWidth="1"/>
    <col min="768" max="768" width="31.140625" style="33" customWidth="1"/>
    <col min="769" max="769" width="7.7109375" style="33" customWidth="1"/>
    <col min="770" max="770" width="2.28515625" style="33" customWidth="1"/>
    <col min="771" max="771" width="11.7109375" style="33" customWidth="1"/>
    <col min="772" max="772" width="2.42578125" style="33" customWidth="1"/>
    <col min="773" max="773" width="11.7109375" style="33" customWidth="1"/>
    <col min="774" max="774" width="2.28515625" style="33" customWidth="1"/>
    <col min="775" max="775" width="10.85546875" style="33" customWidth="1"/>
    <col min="776" max="776" width="2.28515625" style="33" customWidth="1"/>
    <col min="777" max="777" width="11.140625" style="33" customWidth="1"/>
    <col min="778" max="778" width="1.85546875" style="33" customWidth="1"/>
    <col min="779" max="779" width="11" style="33" customWidth="1"/>
    <col min="780" max="780" width="0.85546875" style="33" customWidth="1"/>
    <col min="781" max="781" width="1.85546875" style="33" customWidth="1"/>
    <col min="782" max="782" width="11.85546875" style="33" bestFit="1" customWidth="1"/>
    <col min="783" max="783" width="15.140625" style="33" bestFit="1" customWidth="1"/>
    <col min="784" max="784" width="5" style="33" customWidth="1"/>
    <col min="785" max="785" width="10.28515625" style="33" bestFit="1" customWidth="1"/>
    <col min="786" max="786" width="5" style="33" customWidth="1"/>
    <col min="787" max="787" width="10.28515625" style="33" bestFit="1" customWidth="1"/>
    <col min="788" max="790" width="9" style="33"/>
    <col min="791" max="791" width="10.28515625" style="33" bestFit="1" customWidth="1"/>
    <col min="792" max="1020" width="9" style="33"/>
    <col min="1021" max="1021" width="3.7109375" style="33" customWidth="1"/>
    <col min="1022" max="1022" width="4.85546875" style="33" customWidth="1"/>
    <col min="1023" max="1023" width="5.28515625" style="33" customWidth="1"/>
    <col min="1024" max="1024" width="31.140625" style="33" customWidth="1"/>
    <col min="1025" max="1025" width="7.7109375" style="33" customWidth="1"/>
    <col min="1026" max="1026" width="2.28515625" style="33" customWidth="1"/>
    <col min="1027" max="1027" width="11.7109375" style="33" customWidth="1"/>
    <col min="1028" max="1028" width="2.42578125" style="33" customWidth="1"/>
    <col min="1029" max="1029" width="11.7109375" style="33" customWidth="1"/>
    <col min="1030" max="1030" width="2.28515625" style="33" customWidth="1"/>
    <col min="1031" max="1031" width="10.85546875" style="33" customWidth="1"/>
    <col min="1032" max="1032" width="2.28515625" style="33" customWidth="1"/>
    <col min="1033" max="1033" width="11.140625" style="33" customWidth="1"/>
    <col min="1034" max="1034" width="1.85546875" style="33" customWidth="1"/>
    <col min="1035" max="1035" width="11" style="33" customWidth="1"/>
    <col min="1036" max="1036" width="0.85546875" style="33" customWidth="1"/>
    <col min="1037" max="1037" width="1.85546875" style="33" customWidth="1"/>
    <col min="1038" max="1038" width="11.85546875" style="33" bestFit="1" customWidth="1"/>
    <col min="1039" max="1039" width="15.140625" style="33" bestFit="1" customWidth="1"/>
    <col min="1040" max="1040" width="5" style="33" customWidth="1"/>
    <col min="1041" max="1041" width="10.28515625" style="33" bestFit="1" customWidth="1"/>
    <col min="1042" max="1042" width="5" style="33" customWidth="1"/>
    <col min="1043" max="1043" width="10.28515625" style="33" bestFit="1" customWidth="1"/>
    <col min="1044" max="1046" width="9" style="33"/>
    <col min="1047" max="1047" width="10.28515625" style="33" bestFit="1" customWidth="1"/>
    <col min="1048" max="1276" width="9" style="33"/>
    <col min="1277" max="1277" width="3.7109375" style="33" customWidth="1"/>
    <col min="1278" max="1278" width="4.85546875" style="33" customWidth="1"/>
    <col min="1279" max="1279" width="5.28515625" style="33" customWidth="1"/>
    <col min="1280" max="1280" width="31.140625" style="33" customWidth="1"/>
    <col min="1281" max="1281" width="7.7109375" style="33" customWidth="1"/>
    <col min="1282" max="1282" width="2.28515625" style="33" customWidth="1"/>
    <col min="1283" max="1283" width="11.7109375" style="33" customWidth="1"/>
    <col min="1284" max="1284" width="2.42578125" style="33" customWidth="1"/>
    <col min="1285" max="1285" width="11.7109375" style="33" customWidth="1"/>
    <col min="1286" max="1286" width="2.28515625" style="33" customWidth="1"/>
    <col min="1287" max="1287" width="10.85546875" style="33" customWidth="1"/>
    <col min="1288" max="1288" width="2.28515625" style="33" customWidth="1"/>
    <col min="1289" max="1289" width="11.140625" style="33" customWidth="1"/>
    <col min="1290" max="1290" width="1.85546875" style="33" customWidth="1"/>
    <col min="1291" max="1291" width="11" style="33" customWidth="1"/>
    <col min="1292" max="1292" width="0.85546875" style="33" customWidth="1"/>
    <col min="1293" max="1293" width="1.85546875" style="33" customWidth="1"/>
    <col min="1294" max="1294" width="11.85546875" style="33" bestFit="1" customWidth="1"/>
    <col min="1295" max="1295" width="15.140625" style="33" bestFit="1" customWidth="1"/>
    <col min="1296" max="1296" width="5" style="33" customWidth="1"/>
    <col min="1297" max="1297" width="10.28515625" style="33" bestFit="1" customWidth="1"/>
    <col min="1298" max="1298" width="5" style="33" customWidth="1"/>
    <col min="1299" max="1299" width="10.28515625" style="33" bestFit="1" customWidth="1"/>
    <col min="1300" max="1302" width="9" style="33"/>
    <col min="1303" max="1303" width="10.28515625" style="33" bestFit="1" customWidth="1"/>
    <col min="1304" max="1532" width="9" style="33"/>
    <col min="1533" max="1533" width="3.7109375" style="33" customWidth="1"/>
    <col min="1534" max="1534" width="4.85546875" style="33" customWidth="1"/>
    <col min="1535" max="1535" width="5.28515625" style="33" customWidth="1"/>
    <col min="1536" max="1536" width="31.140625" style="33" customWidth="1"/>
    <col min="1537" max="1537" width="7.7109375" style="33" customWidth="1"/>
    <col min="1538" max="1538" width="2.28515625" style="33" customWidth="1"/>
    <col min="1539" max="1539" width="11.7109375" style="33" customWidth="1"/>
    <col min="1540" max="1540" width="2.42578125" style="33" customWidth="1"/>
    <col min="1541" max="1541" width="11.7109375" style="33" customWidth="1"/>
    <col min="1542" max="1542" width="2.28515625" style="33" customWidth="1"/>
    <col min="1543" max="1543" width="10.85546875" style="33" customWidth="1"/>
    <col min="1544" max="1544" width="2.28515625" style="33" customWidth="1"/>
    <col min="1545" max="1545" width="11.140625" style="33" customWidth="1"/>
    <col min="1546" max="1546" width="1.85546875" style="33" customWidth="1"/>
    <col min="1547" max="1547" width="11" style="33" customWidth="1"/>
    <col min="1548" max="1548" width="0.85546875" style="33" customWidth="1"/>
    <col min="1549" max="1549" width="1.85546875" style="33" customWidth="1"/>
    <col min="1550" max="1550" width="11.85546875" style="33" bestFit="1" customWidth="1"/>
    <col min="1551" max="1551" width="15.140625" style="33" bestFit="1" customWidth="1"/>
    <col min="1552" max="1552" width="5" style="33" customWidth="1"/>
    <col min="1553" max="1553" width="10.28515625" style="33" bestFit="1" customWidth="1"/>
    <col min="1554" max="1554" width="5" style="33" customWidth="1"/>
    <col min="1555" max="1555" width="10.28515625" style="33" bestFit="1" customWidth="1"/>
    <col min="1556" max="1558" width="9" style="33"/>
    <col min="1559" max="1559" width="10.28515625" style="33" bestFit="1" customWidth="1"/>
    <col min="1560" max="1788" width="9" style="33"/>
    <col min="1789" max="1789" width="3.7109375" style="33" customWidth="1"/>
    <col min="1790" max="1790" width="4.85546875" style="33" customWidth="1"/>
    <col min="1791" max="1791" width="5.28515625" style="33" customWidth="1"/>
    <col min="1792" max="1792" width="31.140625" style="33" customWidth="1"/>
    <col min="1793" max="1793" width="7.7109375" style="33" customWidth="1"/>
    <col min="1794" max="1794" width="2.28515625" style="33" customWidth="1"/>
    <col min="1795" max="1795" width="11.7109375" style="33" customWidth="1"/>
    <col min="1796" max="1796" width="2.42578125" style="33" customWidth="1"/>
    <col min="1797" max="1797" width="11.7109375" style="33" customWidth="1"/>
    <col min="1798" max="1798" width="2.28515625" style="33" customWidth="1"/>
    <col min="1799" max="1799" width="10.85546875" style="33" customWidth="1"/>
    <col min="1800" max="1800" width="2.28515625" style="33" customWidth="1"/>
    <col min="1801" max="1801" width="11.140625" style="33" customWidth="1"/>
    <col min="1802" max="1802" width="1.85546875" style="33" customWidth="1"/>
    <col min="1803" max="1803" width="11" style="33" customWidth="1"/>
    <col min="1804" max="1804" width="0.85546875" style="33" customWidth="1"/>
    <col min="1805" max="1805" width="1.85546875" style="33" customWidth="1"/>
    <col min="1806" max="1806" width="11.85546875" style="33" bestFit="1" customWidth="1"/>
    <col min="1807" max="1807" width="15.140625" style="33" bestFit="1" customWidth="1"/>
    <col min="1808" max="1808" width="5" style="33" customWidth="1"/>
    <col min="1809" max="1809" width="10.28515625" style="33" bestFit="1" customWidth="1"/>
    <col min="1810" max="1810" width="5" style="33" customWidth="1"/>
    <col min="1811" max="1811" width="10.28515625" style="33" bestFit="1" customWidth="1"/>
    <col min="1812" max="1814" width="9" style="33"/>
    <col min="1815" max="1815" width="10.28515625" style="33" bestFit="1" customWidth="1"/>
    <col min="1816" max="2044" width="9" style="33"/>
    <col min="2045" max="2045" width="3.7109375" style="33" customWidth="1"/>
    <col min="2046" max="2046" width="4.85546875" style="33" customWidth="1"/>
    <col min="2047" max="2047" width="5.28515625" style="33" customWidth="1"/>
    <col min="2048" max="2048" width="31.140625" style="33" customWidth="1"/>
    <col min="2049" max="2049" width="7.7109375" style="33" customWidth="1"/>
    <col min="2050" max="2050" width="2.28515625" style="33" customWidth="1"/>
    <col min="2051" max="2051" width="11.7109375" style="33" customWidth="1"/>
    <col min="2052" max="2052" width="2.42578125" style="33" customWidth="1"/>
    <col min="2053" max="2053" width="11.7109375" style="33" customWidth="1"/>
    <col min="2054" max="2054" width="2.28515625" style="33" customWidth="1"/>
    <col min="2055" max="2055" width="10.85546875" style="33" customWidth="1"/>
    <col min="2056" max="2056" width="2.28515625" style="33" customWidth="1"/>
    <col min="2057" max="2057" width="11.140625" style="33" customWidth="1"/>
    <col min="2058" max="2058" width="1.85546875" style="33" customWidth="1"/>
    <col min="2059" max="2059" width="11" style="33" customWidth="1"/>
    <col min="2060" max="2060" width="0.85546875" style="33" customWidth="1"/>
    <col min="2061" max="2061" width="1.85546875" style="33" customWidth="1"/>
    <col min="2062" max="2062" width="11.85546875" style="33" bestFit="1" customWidth="1"/>
    <col min="2063" max="2063" width="15.140625" style="33" bestFit="1" customWidth="1"/>
    <col min="2064" max="2064" width="5" style="33" customWidth="1"/>
    <col min="2065" max="2065" width="10.28515625" style="33" bestFit="1" customWidth="1"/>
    <col min="2066" max="2066" width="5" style="33" customWidth="1"/>
    <col min="2067" max="2067" width="10.28515625" style="33" bestFit="1" customWidth="1"/>
    <col min="2068" max="2070" width="9" style="33"/>
    <col min="2071" max="2071" width="10.28515625" style="33" bestFit="1" customWidth="1"/>
    <col min="2072" max="2300" width="9" style="33"/>
    <col min="2301" max="2301" width="3.7109375" style="33" customWidth="1"/>
    <col min="2302" max="2302" width="4.85546875" style="33" customWidth="1"/>
    <col min="2303" max="2303" width="5.28515625" style="33" customWidth="1"/>
    <col min="2304" max="2304" width="31.140625" style="33" customWidth="1"/>
    <col min="2305" max="2305" width="7.7109375" style="33" customWidth="1"/>
    <col min="2306" max="2306" width="2.28515625" style="33" customWidth="1"/>
    <col min="2307" max="2307" width="11.7109375" style="33" customWidth="1"/>
    <col min="2308" max="2308" width="2.42578125" style="33" customWidth="1"/>
    <col min="2309" max="2309" width="11.7109375" style="33" customWidth="1"/>
    <col min="2310" max="2310" width="2.28515625" style="33" customWidth="1"/>
    <col min="2311" max="2311" width="10.85546875" style="33" customWidth="1"/>
    <col min="2312" max="2312" width="2.28515625" style="33" customWidth="1"/>
    <col min="2313" max="2313" width="11.140625" style="33" customWidth="1"/>
    <col min="2314" max="2314" width="1.85546875" style="33" customWidth="1"/>
    <col min="2315" max="2315" width="11" style="33" customWidth="1"/>
    <col min="2316" max="2316" width="0.85546875" style="33" customWidth="1"/>
    <col min="2317" max="2317" width="1.85546875" style="33" customWidth="1"/>
    <col min="2318" max="2318" width="11.85546875" style="33" bestFit="1" customWidth="1"/>
    <col min="2319" max="2319" width="15.140625" style="33" bestFit="1" customWidth="1"/>
    <col min="2320" max="2320" width="5" style="33" customWidth="1"/>
    <col min="2321" max="2321" width="10.28515625" style="33" bestFit="1" customWidth="1"/>
    <col min="2322" max="2322" width="5" style="33" customWidth="1"/>
    <col min="2323" max="2323" width="10.28515625" style="33" bestFit="1" customWidth="1"/>
    <col min="2324" max="2326" width="9" style="33"/>
    <col min="2327" max="2327" width="10.28515625" style="33" bestFit="1" customWidth="1"/>
    <col min="2328" max="2556" width="9" style="33"/>
    <col min="2557" max="2557" width="3.7109375" style="33" customWidth="1"/>
    <col min="2558" max="2558" width="4.85546875" style="33" customWidth="1"/>
    <col min="2559" max="2559" width="5.28515625" style="33" customWidth="1"/>
    <col min="2560" max="2560" width="31.140625" style="33" customWidth="1"/>
    <col min="2561" max="2561" width="7.7109375" style="33" customWidth="1"/>
    <col min="2562" max="2562" width="2.28515625" style="33" customWidth="1"/>
    <col min="2563" max="2563" width="11.7109375" style="33" customWidth="1"/>
    <col min="2564" max="2564" width="2.42578125" style="33" customWidth="1"/>
    <col min="2565" max="2565" width="11.7109375" style="33" customWidth="1"/>
    <col min="2566" max="2566" width="2.28515625" style="33" customWidth="1"/>
    <col min="2567" max="2567" width="10.85546875" style="33" customWidth="1"/>
    <col min="2568" max="2568" width="2.28515625" style="33" customWidth="1"/>
    <col min="2569" max="2569" width="11.140625" style="33" customWidth="1"/>
    <col min="2570" max="2570" width="1.85546875" style="33" customWidth="1"/>
    <col min="2571" max="2571" width="11" style="33" customWidth="1"/>
    <col min="2572" max="2572" width="0.85546875" style="33" customWidth="1"/>
    <col min="2573" max="2573" width="1.85546875" style="33" customWidth="1"/>
    <col min="2574" max="2574" width="11.85546875" style="33" bestFit="1" customWidth="1"/>
    <col min="2575" max="2575" width="15.140625" style="33" bestFit="1" customWidth="1"/>
    <col min="2576" max="2576" width="5" style="33" customWidth="1"/>
    <col min="2577" max="2577" width="10.28515625" style="33" bestFit="1" customWidth="1"/>
    <col min="2578" max="2578" width="5" style="33" customWidth="1"/>
    <col min="2579" max="2579" width="10.28515625" style="33" bestFit="1" customWidth="1"/>
    <col min="2580" max="2582" width="9" style="33"/>
    <col min="2583" max="2583" width="10.28515625" style="33" bestFit="1" customWidth="1"/>
    <col min="2584" max="2812" width="9" style="33"/>
    <col min="2813" max="2813" width="3.7109375" style="33" customWidth="1"/>
    <col min="2814" max="2814" width="4.85546875" style="33" customWidth="1"/>
    <col min="2815" max="2815" width="5.28515625" style="33" customWidth="1"/>
    <col min="2816" max="2816" width="31.140625" style="33" customWidth="1"/>
    <col min="2817" max="2817" width="7.7109375" style="33" customWidth="1"/>
    <col min="2818" max="2818" width="2.28515625" style="33" customWidth="1"/>
    <col min="2819" max="2819" width="11.7109375" style="33" customWidth="1"/>
    <col min="2820" max="2820" width="2.42578125" style="33" customWidth="1"/>
    <col min="2821" max="2821" width="11.7109375" style="33" customWidth="1"/>
    <col min="2822" max="2822" width="2.28515625" style="33" customWidth="1"/>
    <col min="2823" max="2823" width="10.85546875" style="33" customWidth="1"/>
    <col min="2824" max="2824" width="2.28515625" style="33" customWidth="1"/>
    <col min="2825" max="2825" width="11.140625" style="33" customWidth="1"/>
    <col min="2826" max="2826" width="1.85546875" style="33" customWidth="1"/>
    <col min="2827" max="2827" width="11" style="33" customWidth="1"/>
    <col min="2828" max="2828" width="0.85546875" style="33" customWidth="1"/>
    <col min="2829" max="2829" width="1.85546875" style="33" customWidth="1"/>
    <col min="2830" max="2830" width="11.85546875" style="33" bestFit="1" customWidth="1"/>
    <col min="2831" max="2831" width="15.140625" style="33" bestFit="1" customWidth="1"/>
    <col min="2832" max="2832" width="5" style="33" customWidth="1"/>
    <col min="2833" max="2833" width="10.28515625" style="33" bestFit="1" customWidth="1"/>
    <col min="2834" max="2834" width="5" style="33" customWidth="1"/>
    <col min="2835" max="2835" width="10.28515625" style="33" bestFit="1" customWidth="1"/>
    <col min="2836" max="2838" width="9" style="33"/>
    <col min="2839" max="2839" width="10.28515625" style="33" bestFit="1" customWidth="1"/>
    <col min="2840" max="3068" width="9" style="33"/>
    <col min="3069" max="3069" width="3.7109375" style="33" customWidth="1"/>
    <col min="3070" max="3070" width="4.85546875" style="33" customWidth="1"/>
    <col min="3071" max="3071" width="5.28515625" style="33" customWidth="1"/>
    <col min="3072" max="3072" width="31.140625" style="33" customWidth="1"/>
    <col min="3073" max="3073" width="7.7109375" style="33" customWidth="1"/>
    <col min="3074" max="3074" width="2.28515625" style="33" customWidth="1"/>
    <col min="3075" max="3075" width="11.7109375" style="33" customWidth="1"/>
    <col min="3076" max="3076" width="2.42578125" style="33" customWidth="1"/>
    <col min="3077" max="3077" width="11.7109375" style="33" customWidth="1"/>
    <col min="3078" max="3078" width="2.28515625" style="33" customWidth="1"/>
    <col min="3079" max="3079" width="10.85546875" style="33" customWidth="1"/>
    <col min="3080" max="3080" width="2.28515625" style="33" customWidth="1"/>
    <col min="3081" max="3081" width="11.140625" style="33" customWidth="1"/>
    <col min="3082" max="3082" width="1.85546875" style="33" customWidth="1"/>
    <col min="3083" max="3083" width="11" style="33" customWidth="1"/>
    <col min="3084" max="3084" width="0.85546875" style="33" customWidth="1"/>
    <col min="3085" max="3085" width="1.85546875" style="33" customWidth="1"/>
    <col min="3086" max="3086" width="11.85546875" style="33" bestFit="1" customWidth="1"/>
    <col min="3087" max="3087" width="15.140625" style="33" bestFit="1" customWidth="1"/>
    <col min="3088" max="3088" width="5" style="33" customWidth="1"/>
    <col min="3089" max="3089" width="10.28515625" style="33" bestFit="1" customWidth="1"/>
    <col min="3090" max="3090" width="5" style="33" customWidth="1"/>
    <col min="3091" max="3091" width="10.28515625" style="33" bestFit="1" customWidth="1"/>
    <col min="3092" max="3094" width="9" style="33"/>
    <col min="3095" max="3095" width="10.28515625" style="33" bestFit="1" customWidth="1"/>
    <col min="3096" max="3324" width="9" style="33"/>
    <col min="3325" max="3325" width="3.7109375" style="33" customWidth="1"/>
    <col min="3326" max="3326" width="4.85546875" style="33" customWidth="1"/>
    <col min="3327" max="3327" width="5.28515625" style="33" customWidth="1"/>
    <col min="3328" max="3328" width="31.140625" style="33" customWidth="1"/>
    <col min="3329" max="3329" width="7.7109375" style="33" customWidth="1"/>
    <col min="3330" max="3330" width="2.28515625" style="33" customWidth="1"/>
    <col min="3331" max="3331" width="11.7109375" style="33" customWidth="1"/>
    <col min="3332" max="3332" width="2.42578125" style="33" customWidth="1"/>
    <col min="3333" max="3333" width="11.7109375" style="33" customWidth="1"/>
    <col min="3334" max="3334" width="2.28515625" style="33" customWidth="1"/>
    <col min="3335" max="3335" width="10.85546875" style="33" customWidth="1"/>
    <col min="3336" max="3336" width="2.28515625" style="33" customWidth="1"/>
    <col min="3337" max="3337" width="11.140625" style="33" customWidth="1"/>
    <col min="3338" max="3338" width="1.85546875" style="33" customWidth="1"/>
    <col min="3339" max="3339" width="11" style="33" customWidth="1"/>
    <col min="3340" max="3340" width="0.85546875" style="33" customWidth="1"/>
    <col min="3341" max="3341" width="1.85546875" style="33" customWidth="1"/>
    <col min="3342" max="3342" width="11.85546875" style="33" bestFit="1" customWidth="1"/>
    <col min="3343" max="3343" width="15.140625" style="33" bestFit="1" customWidth="1"/>
    <col min="3344" max="3344" width="5" style="33" customWidth="1"/>
    <col min="3345" max="3345" width="10.28515625" style="33" bestFit="1" customWidth="1"/>
    <col min="3346" max="3346" width="5" style="33" customWidth="1"/>
    <col min="3347" max="3347" width="10.28515625" style="33" bestFit="1" customWidth="1"/>
    <col min="3348" max="3350" width="9" style="33"/>
    <col min="3351" max="3351" width="10.28515625" style="33" bestFit="1" customWidth="1"/>
    <col min="3352" max="3580" width="9" style="33"/>
    <col min="3581" max="3581" width="3.7109375" style="33" customWidth="1"/>
    <col min="3582" max="3582" width="4.85546875" style="33" customWidth="1"/>
    <col min="3583" max="3583" width="5.28515625" style="33" customWidth="1"/>
    <col min="3584" max="3584" width="31.140625" style="33" customWidth="1"/>
    <col min="3585" max="3585" width="7.7109375" style="33" customWidth="1"/>
    <col min="3586" max="3586" width="2.28515625" style="33" customWidth="1"/>
    <col min="3587" max="3587" width="11.7109375" style="33" customWidth="1"/>
    <col min="3588" max="3588" width="2.42578125" style="33" customWidth="1"/>
    <col min="3589" max="3589" width="11.7109375" style="33" customWidth="1"/>
    <col min="3590" max="3590" width="2.28515625" style="33" customWidth="1"/>
    <col min="3591" max="3591" width="10.85546875" style="33" customWidth="1"/>
    <col min="3592" max="3592" width="2.28515625" style="33" customWidth="1"/>
    <col min="3593" max="3593" width="11.140625" style="33" customWidth="1"/>
    <col min="3594" max="3594" width="1.85546875" style="33" customWidth="1"/>
    <col min="3595" max="3595" width="11" style="33" customWidth="1"/>
    <col min="3596" max="3596" width="0.85546875" style="33" customWidth="1"/>
    <col min="3597" max="3597" width="1.85546875" style="33" customWidth="1"/>
    <col min="3598" max="3598" width="11.85546875" style="33" bestFit="1" customWidth="1"/>
    <col min="3599" max="3599" width="15.140625" style="33" bestFit="1" customWidth="1"/>
    <col min="3600" max="3600" width="5" style="33" customWidth="1"/>
    <col min="3601" max="3601" width="10.28515625" style="33" bestFit="1" customWidth="1"/>
    <col min="3602" max="3602" width="5" style="33" customWidth="1"/>
    <col min="3603" max="3603" width="10.28515625" style="33" bestFit="1" customWidth="1"/>
    <col min="3604" max="3606" width="9" style="33"/>
    <col min="3607" max="3607" width="10.28515625" style="33" bestFit="1" customWidth="1"/>
    <col min="3608" max="3836" width="9" style="33"/>
    <col min="3837" max="3837" width="3.7109375" style="33" customWidth="1"/>
    <col min="3838" max="3838" width="4.85546875" style="33" customWidth="1"/>
    <col min="3839" max="3839" width="5.28515625" style="33" customWidth="1"/>
    <col min="3840" max="3840" width="31.140625" style="33" customWidth="1"/>
    <col min="3841" max="3841" width="7.7109375" style="33" customWidth="1"/>
    <col min="3842" max="3842" width="2.28515625" style="33" customWidth="1"/>
    <col min="3843" max="3843" width="11.7109375" style="33" customWidth="1"/>
    <col min="3844" max="3844" width="2.42578125" style="33" customWidth="1"/>
    <col min="3845" max="3845" width="11.7109375" style="33" customWidth="1"/>
    <col min="3846" max="3846" width="2.28515625" style="33" customWidth="1"/>
    <col min="3847" max="3847" width="10.85546875" style="33" customWidth="1"/>
    <col min="3848" max="3848" width="2.28515625" style="33" customWidth="1"/>
    <col min="3849" max="3849" width="11.140625" style="33" customWidth="1"/>
    <col min="3850" max="3850" width="1.85546875" style="33" customWidth="1"/>
    <col min="3851" max="3851" width="11" style="33" customWidth="1"/>
    <col min="3852" max="3852" width="0.85546875" style="33" customWidth="1"/>
    <col min="3853" max="3853" width="1.85546875" style="33" customWidth="1"/>
    <col min="3854" max="3854" width="11.85546875" style="33" bestFit="1" customWidth="1"/>
    <col min="3855" max="3855" width="15.140625" style="33" bestFit="1" customWidth="1"/>
    <col min="3856" max="3856" width="5" style="33" customWidth="1"/>
    <col min="3857" max="3857" width="10.28515625" style="33" bestFit="1" customWidth="1"/>
    <col min="3858" max="3858" width="5" style="33" customWidth="1"/>
    <col min="3859" max="3859" width="10.28515625" style="33" bestFit="1" customWidth="1"/>
    <col min="3860" max="3862" width="9" style="33"/>
    <col min="3863" max="3863" width="10.28515625" style="33" bestFit="1" customWidth="1"/>
    <col min="3864" max="4092" width="9" style="33"/>
    <col min="4093" max="4093" width="3.7109375" style="33" customWidth="1"/>
    <col min="4094" max="4094" width="4.85546875" style="33" customWidth="1"/>
    <col min="4095" max="4095" width="5.28515625" style="33" customWidth="1"/>
    <col min="4096" max="4096" width="31.140625" style="33" customWidth="1"/>
    <col min="4097" max="4097" width="7.7109375" style="33" customWidth="1"/>
    <col min="4098" max="4098" width="2.28515625" style="33" customWidth="1"/>
    <col min="4099" max="4099" width="11.7109375" style="33" customWidth="1"/>
    <col min="4100" max="4100" width="2.42578125" style="33" customWidth="1"/>
    <col min="4101" max="4101" width="11.7109375" style="33" customWidth="1"/>
    <col min="4102" max="4102" width="2.28515625" style="33" customWidth="1"/>
    <col min="4103" max="4103" width="10.85546875" style="33" customWidth="1"/>
    <col min="4104" max="4104" width="2.28515625" style="33" customWidth="1"/>
    <col min="4105" max="4105" width="11.140625" style="33" customWidth="1"/>
    <col min="4106" max="4106" width="1.85546875" style="33" customWidth="1"/>
    <col min="4107" max="4107" width="11" style="33" customWidth="1"/>
    <col min="4108" max="4108" width="0.85546875" style="33" customWidth="1"/>
    <col min="4109" max="4109" width="1.85546875" style="33" customWidth="1"/>
    <col min="4110" max="4110" width="11.85546875" style="33" bestFit="1" customWidth="1"/>
    <col min="4111" max="4111" width="15.140625" style="33" bestFit="1" customWidth="1"/>
    <col min="4112" max="4112" width="5" style="33" customWidth="1"/>
    <col min="4113" max="4113" width="10.28515625" style="33" bestFit="1" customWidth="1"/>
    <col min="4114" max="4114" width="5" style="33" customWidth="1"/>
    <col min="4115" max="4115" width="10.28515625" style="33" bestFit="1" customWidth="1"/>
    <col min="4116" max="4118" width="9" style="33"/>
    <col min="4119" max="4119" width="10.28515625" style="33" bestFit="1" customWidth="1"/>
    <col min="4120" max="4348" width="9" style="33"/>
    <col min="4349" max="4349" width="3.7109375" style="33" customWidth="1"/>
    <col min="4350" max="4350" width="4.85546875" style="33" customWidth="1"/>
    <col min="4351" max="4351" width="5.28515625" style="33" customWidth="1"/>
    <col min="4352" max="4352" width="31.140625" style="33" customWidth="1"/>
    <col min="4353" max="4353" width="7.7109375" style="33" customWidth="1"/>
    <col min="4354" max="4354" width="2.28515625" style="33" customWidth="1"/>
    <col min="4355" max="4355" width="11.7109375" style="33" customWidth="1"/>
    <col min="4356" max="4356" width="2.42578125" style="33" customWidth="1"/>
    <col min="4357" max="4357" width="11.7109375" style="33" customWidth="1"/>
    <col min="4358" max="4358" width="2.28515625" style="33" customWidth="1"/>
    <col min="4359" max="4359" width="10.85546875" style="33" customWidth="1"/>
    <col min="4360" max="4360" width="2.28515625" style="33" customWidth="1"/>
    <col min="4361" max="4361" width="11.140625" style="33" customWidth="1"/>
    <col min="4362" max="4362" width="1.85546875" style="33" customWidth="1"/>
    <col min="4363" max="4363" width="11" style="33" customWidth="1"/>
    <col min="4364" max="4364" width="0.85546875" style="33" customWidth="1"/>
    <col min="4365" max="4365" width="1.85546875" style="33" customWidth="1"/>
    <col min="4366" max="4366" width="11.85546875" style="33" bestFit="1" customWidth="1"/>
    <col min="4367" max="4367" width="15.140625" style="33" bestFit="1" customWidth="1"/>
    <col min="4368" max="4368" width="5" style="33" customWidth="1"/>
    <col min="4369" max="4369" width="10.28515625" style="33" bestFit="1" customWidth="1"/>
    <col min="4370" max="4370" width="5" style="33" customWidth="1"/>
    <col min="4371" max="4371" width="10.28515625" style="33" bestFit="1" customWidth="1"/>
    <col min="4372" max="4374" width="9" style="33"/>
    <col min="4375" max="4375" width="10.28515625" style="33" bestFit="1" customWidth="1"/>
    <col min="4376" max="4604" width="9" style="33"/>
    <col min="4605" max="4605" width="3.7109375" style="33" customWidth="1"/>
    <col min="4606" max="4606" width="4.85546875" style="33" customWidth="1"/>
    <col min="4607" max="4607" width="5.28515625" style="33" customWidth="1"/>
    <col min="4608" max="4608" width="31.140625" style="33" customWidth="1"/>
    <col min="4609" max="4609" width="7.7109375" style="33" customWidth="1"/>
    <col min="4610" max="4610" width="2.28515625" style="33" customWidth="1"/>
    <col min="4611" max="4611" width="11.7109375" style="33" customWidth="1"/>
    <col min="4612" max="4612" width="2.42578125" style="33" customWidth="1"/>
    <col min="4613" max="4613" width="11.7109375" style="33" customWidth="1"/>
    <col min="4614" max="4614" width="2.28515625" style="33" customWidth="1"/>
    <col min="4615" max="4615" width="10.85546875" style="33" customWidth="1"/>
    <col min="4616" max="4616" width="2.28515625" style="33" customWidth="1"/>
    <col min="4617" max="4617" width="11.140625" style="33" customWidth="1"/>
    <col min="4618" max="4618" width="1.85546875" style="33" customWidth="1"/>
    <col min="4619" max="4619" width="11" style="33" customWidth="1"/>
    <col min="4620" max="4620" width="0.85546875" style="33" customWidth="1"/>
    <col min="4621" max="4621" width="1.85546875" style="33" customWidth="1"/>
    <col min="4622" max="4622" width="11.85546875" style="33" bestFit="1" customWidth="1"/>
    <col min="4623" max="4623" width="15.140625" style="33" bestFit="1" customWidth="1"/>
    <col min="4624" max="4624" width="5" style="33" customWidth="1"/>
    <col min="4625" max="4625" width="10.28515625" style="33" bestFit="1" customWidth="1"/>
    <col min="4626" max="4626" width="5" style="33" customWidth="1"/>
    <col min="4627" max="4627" width="10.28515625" style="33" bestFit="1" customWidth="1"/>
    <col min="4628" max="4630" width="9" style="33"/>
    <col min="4631" max="4631" width="10.28515625" style="33" bestFit="1" customWidth="1"/>
    <col min="4632" max="4860" width="9" style="33"/>
    <col min="4861" max="4861" width="3.7109375" style="33" customWidth="1"/>
    <col min="4862" max="4862" width="4.85546875" style="33" customWidth="1"/>
    <col min="4863" max="4863" width="5.28515625" style="33" customWidth="1"/>
    <col min="4864" max="4864" width="31.140625" style="33" customWidth="1"/>
    <col min="4865" max="4865" width="7.7109375" style="33" customWidth="1"/>
    <col min="4866" max="4866" width="2.28515625" style="33" customWidth="1"/>
    <col min="4867" max="4867" width="11.7109375" style="33" customWidth="1"/>
    <col min="4868" max="4868" width="2.42578125" style="33" customWidth="1"/>
    <col min="4869" max="4869" width="11.7109375" style="33" customWidth="1"/>
    <col min="4870" max="4870" width="2.28515625" style="33" customWidth="1"/>
    <col min="4871" max="4871" width="10.85546875" style="33" customWidth="1"/>
    <col min="4872" max="4872" width="2.28515625" style="33" customWidth="1"/>
    <col min="4873" max="4873" width="11.140625" style="33" customWidth="1"/>
    <col min="4874" max="4874" width="1.85546875" style="33" customWidth="1"/>
    <col min="4875" max="4875" width="11" style="33" customWidth="1"/>
    <col min="4876" max="4876" width="0.85546875" style="33" customWidth="1"/>
    <col min="4877" max="4877" width="1.85546875" style="33" customWidth="1"/>
    <col min="4878" max="4878" width="11.85546875" style="33" bestFit="1" customWidth="1"/>
    <col min="4879" max="4879" width="15.140625" style="33" bestFit="1" customWidth="1"/>
    <col min="4880" max="4880" width="5" style="33" customWidth="1"/>
    <col min="4881" max="4881" width="10.28515625" style="33" bestFit="1" customWidth="1"/>
    <col min="4882" max="4882" width="5" style="33" customWidth="1"/>
    <col min="4883" max="4883" width="10.28515625" style="33" bestFit="1" customWidth="1"/>
    <col min="4884" max="4886" width="9" style="33"/>
    <col min="4887" max="4887" width="10.28515625" style="33" bestFit="1" customWidth="1"/>
    <col min="4888" max="5116" width="9" style="33"/>
    <col min="5117" max="5117" width="3.7109375" style="33" customWidth="1"/>
    <col min="5118" max="5118" width="4.85546875" style="33" customWidth="1"/>
    <col min="5119" max="5119" width="5.28515625" style="33" customWidth="1"/>
    <col min="5120" max="5120" width="31.140625" style="33" customWidth="1"/>
    <col min="5121" max="5121" width="7.7109375" style="33" customWidth="1"/>
    <col min="5122" max="5122" width="2.28515625" style="33" customWidth="1"/>
    <col min="5123" max="5123" width="11.7109375" style="33" customWidth="1"/>
    <col min="5124" max="5124" width="2.42578125" style="33" customWidth="1"/>
    <col min="5125" max="5125" width="11.7109375" style="33" customWidth="1"/>
    <col min="5126" max="5126" width="2.28515625" style="33" customWidth="1"/>
    <col min="5127" max="5127" width="10.85546875" style="33" customWidth="1"/>
    <col min="5128" max="5128" width="2.28515625" style="33" customWidth="1"/>
    <col min="5129" max="5129" width="11.140625" style="33" customWidth="1"/>
    <col min="5130" max="5130" width="1.85546875" style="33" customWidth="1"/>
    <col min="5131" max="5131" width="11" style="33" customWidth="1"/>
    <col min="5132" max="5132" width="0.85546875" style="33" customWidth="1"/>
    <col min="5133" max="5133" width="1.85546875" style="33" customWidth="1"/>
    <col min="5134" max="5134" width="11.85546875" style="33" bestFit="1" customWidth="1"/>
    <col min="5135" max="5135" width="15.140625" style="33" bestFit="1" customWidth="1"/>
    <col min="5136" max="5136" width="5" style="33" customWidth="1"/>
    <col min="5137" max="5137" width="10.28515625" style="33" bestFit="1" customWidth="1"/>
    <col min="5138" max="5138" width="5" style="33" customWidth="1"/>
    <col min="5139" max="5139" width="10.28515625" style="33" bestFit="1" customWidth="1"/>
    <col min="5140" max="5142" width="9" style="33"/>
    <col min="5143" max="5143" width="10.28515625" style="33" bestFit="1" customWidth="1"/>
    <col min="5144" max="5372" width="9" style="33"/>
    <col min="5373" max="5373" width="3.7109375" style="33" customWidth="1"/>
    <col min="5374" max="5374" width="4.85546875" style="33" customWidth="1"/>
    <col min="5375" max="5375" width="5.28515625" style="33" customWidth="1"/>
    <col min="5376" max="5376" width="31.140625" style="33" customWidth="1"/>
    <col min="5377" max="5377" width="7.7109375" style="33" customWidth="1"/>
    <col min="5378" max="5378" width="2.28515625" style="33" customWidth="1"/>
    <col min="5379" max="5379" width="11.7109375" style="33" customWidth="1"/>
    <col min="5380" max="5380" width="2.42578125" style="33" customWidth="1"/>
    <col min="5381" max="5381" width="11.7109375" style="33" customWidth="1"/>
    <col min="5382" max="5382" width="2.28515625" style="33" customWidth="1"/>
    <col min="5383" max="5383" width="10.85546875" style="33" customWidth="1"/>
    <col min="5384" max="5384" width="2.28515625" style="33" customWidth="1"/>
    <col min="5385" max="5385" width="11.140625" style="33" customWidth="1"/>
    <col min="5386" max="5386" width="1.85546875" style="33" customWidth="1"/>
    <col min="5387" max="5387" width="11" style="33" customWidth="1"/>
    <col min="5388" max="5388" width="0.85546875" style="33" customWidth="1"/>
    <col min="5389" max="5389" width="1.85546875" style="33" customWidth="1"/>
    <col min="5390" max="5390" width="11.85546875" style="33" bestFit="1" customWidth="1"/>
    <col min="5391" max="5391" width="15.140625" style="33" bestFit="1" customWidth="1"/>
    <col min="5392" max="5392" width="5" style="33" customWidth="1"/>
    <col min="5393" max="5393" width="10.28515625" style="33" bestFit="1" customWidth="1"/>
    <col min="5394" max="5394" width="5" style="33" customWidth="1"/>
    <col min="5395" max="5395" width="10.28515625" style="33" bestFit="1" customWidth="1"/>
    <col min="5396" max="5398" width="9" style="33"/>
    <col min="5399" max="5399" width="10.28515625" style="33" bestFit="1" customWidth="1"/>
    <col min="5400" max="5628" width="9" style="33"/>
    <col min="5629" max="5629" width="3.7109375" style="33" customWidth="1"/>
    <col min="5630" max="5630" width="4.85546875" style="33" customWidth="1"/>
    <col min="5631" max="5631" width="5.28515625" style="33" customWidth="1"/>
    <col min="5632" max="5632" width="31.140625" style="33" customWidth="1"/>
    <col min="5633" max="5633" width="7.7109375" style="33" customWidth="1"/>
    <col min="5634" max="5634" width="2.28515625" style="33" customWidth="1"/>
    <col min="5635" max="5635" width="11.7109375" style="33" customWidth="1"/>
    <col min="5636" max="5636" width="2.42578125" style="33" customWidth="1"/>
    <col min="5637" max="5637" width="11.7109375" style="33" customWidth="1"/>
    <col min="5638" max="5638" width="2.28515625" style="33" customWidth="1"/>
    <col min="5639" max="5639" width="10.85546875" style="33" customWidth="1"/>
    <col min="5640" max="5640" width="2.28515625" style="33" customWidth="1"/>
    <col min="5641" max="5641" width="11.140625" style="33" customWidth="1"/>
    <col min="5642" max="5642" width="1.85546875" style="33" customWidth="1"/>
    <col min="5643" max="5643" width="11" style="33" customWidth="1"/>
    <col min="5644" max="5644" width="0.85546875" style="33" customWidth="1"/>
    <col min="5645" max="5645" width="1.85546875" style="33" customWidth="1"/>
    <col min="5646" max="5646" width="11.85546875" style="33" bestFit="1" customWidth="1"/>
    <col min="5647" max="5647" width="15.140625" style="33" bestFit="1" customWidth="1"/>
    <col min="5648" max="5648" width="5" style="33" customWidth="1"/>
    <col min="5649" max="5649" width="10.28515625" style="33" bestFit="1" customWidth="1"/>
    <col min="5650" max="5650" width="5" style="33" customWidth="1"/>
    <col min="5651" max="5651" width="10.28515625" style="33" bestFit="1" customWidth="1"/>
    <col min="5652" max="5654" width="9" style="33"/>
    <col min="5655" max="5655" width="10.28515625" style="33" bestFit="1" customWidth="1"/>
    <col min="5656" max="5884" width="9" style="33"/>
    <col min="5885" max="5885" width="3.7109375" style="33" customWidth="1"/>
    <col min="5886" max="5886" width="4.85546875" style="33" customWidth="1"/>
    <col min="5887" max="5887" width="5.28515625" style="33" customWidth="1"/>
    <col min="5888" max="5888" width="31.140625" style="33" customWidth="1"/>
    <col min="5889" max="5889" width="7.7109375" style="33" customWidth="1"/>
    <col min="5890" max="5890" width="2.28515625" style="33" customWidth="1"/>
    <col min="5891" max="5891" width="11.7109375" style="33" customWidth="1"/>
    <col min="5892" max="5892" width="2.42578125" style="33" customWidth="1"/>
    <col min="5893" max="5893" width="11.7109375" style="33" customWidth="1"/>
    <col min="5894" max="5894" width="2.28515625" style="33" customWidth="1"/>
    <col min="5895" max="5895" width="10.85546875" style="33" customWidth="1"/>
    <col min="5896" max="5896" width="2.28515625" style="33" customWidth="1"/>
    <col min="5897" max="5897" width="11.140625" style="33" customWidth="1"/>
    <col min="5898" max="5898" width="1.85546875" style="33" customWidth="1"/>
    <col min="5899" max="5899" width="11" style="33" customWidth="1"/>
    <col min="5900" max="5900" width="0.85546875" style="33" customWidth="1"/>
    <col min="5901" max="5901" width="1.85546875" style="33" customWidth="1"/>
    <col min="5902" max="5902" width="11.85546875" style="33" bestFit="1" customWidth="1"/>
    <col min="5903" max="5903" width="15.140625" style="33" bestFit="1" customWidth="1"/>
    <col min="5904" max="5904" width="5" style="33" customWidth="1"/>
    <col min="5905" max="5905" width="10.28515625" style="33" bestFit="1" customWidth="1"/>
    <col min="5906" max="5906" width="5" style="33" customWidth="1"/>
    <col min="5907" max="5907" width="10.28515625" style="33" bestFit="1" customWidth="1"/>
    <col min="5908" max="5910" width="9" style="33"/>
    <col min="5911" max="5911" width="10.28515625" style="33" bestFit="1" customWidth="1"/>
    <col min="5912" max="6140" width="9" style="33"/>
    <col min="6141" max="6141" width="3.7109375" style="33" customWidth="1"/>
    <col min="6142" max="6142" width="4.85546875" style="33" customWidth="1"/>
    <col min="6143" max="6143" width="5.28515625" style="33" customWidth="1"/>
    <col min="6144" max="6144" width="31.140625" style="33" customWidth="1"/>
    <col min="6145" max="6145" width="7.7109375" style="33" customWidth="1"/>
    <col min="6146" max="6146" width="2.28515625" style="33" customWidth="1"/>
    <col min="6147" max="6147" width="11.7109375" style="33" customWidth="1"/>
    <col min="6148" max="6148" width="2.42578125" style="33" customWidth="1"/>
    <col min="6149" max="6149" width="11.7109375" style="33" customWidth="1"/>
    <col min="6150" max="6150" width="2.28515625" style="33" customWidth="1"/>
    <col min="6151" max="6151" width="10.85546875" style="33" customWidth="1"/>
    <col min="6152" max="6152" width="2.28515625" style="33" customWidth="1"/>
    <col min="6153" max="6153" width="11.140625" style="33" customWidth="1"/>
    <col min="6154" max="6154" width="1.85546875" style="33" customWidth="1"/>
    <col min="6155" max="6155" width="11" style="33" customWidth="1"/>
    <col min="6156" max="6156" width="0.85546875" style="33" customWidth="1"/>
    <col min="6157" max="6157" width="1.85546875" style="33" customWidth="1"/>
    <col min="6158" max="6158" width="11.85546875" style="33" bestFit="1" customWidth="1"/>
    <col min="6159" max="6159" width="15.140625" style="33" bestFit="1" customWidth="1"/>
    <col min="6160" max="6160" width="5" style="33" customWidth="1"/>
    <col min="6161" max="6161" width="10.28515625" style="33" bestFit="1" customWidth="1"/>
    <col min="6162" max="6162" width="5" style="33" customWidth="1"/>
    <col min="6163" max="6163" width="10.28515625" style="33" bestFit="1" customWidth="1"/>
    <col min="6164" max="6166" width="9" style="33"/>
    <col min="6167" max="6167" width="10.28515625" style="33" bestFit="1" customWidth="1"/>
    <col min="6168" max="6396" width="9" style="33"/>
    <col min="6397" max="6397" width="3.7109375" style="33" customWidth="1"/>
    <col min="6398" max="6398" width="4.85546875" style="33" customWidth="1"/>
    <col min="6399" max="6399" width="5.28515625" style="33" customWidth="1"/>
    <col min="6400" max="6400" width="31.140625" style="33" customWidth="1"/>
    <col min="6401" max="6401" width="7.7109375" style="33" customWidth="1"/>
    <col min="6402" max="6402" width="2.28515625" style="33" customWidth="1"/>
    <col min="6403" max="6403" width="11.7109375" style="33" customWidth="1"/>
    <col min="6404" max="6404" width="2.42578125" style="33" customWidth="1"/>
    <col min="6405" max="6405" width="11.7109375" style="33" customWidth="1"/>
    <col min="6406" max="6406" width="2.28515625" style="33" customWidth="1"/>
    <col min="6407" max="6407" width="10.85546875" style="33" customWidth="1"/>
    <col min="6408" max="6408" width="2.28515625" style="33" customWidth="1"/>
    <col min="6409" max="6409" width="11.140625" style="33" customWidth="1"/>
    <col min="6410" max="6410" width="1.85546875" style="33" customWidth="1"/>
    <col min="6411" max="6411" width="11" style="33" customWidth="1"/>
    <col min="6412" max="6412" width="0.85546875" style="33" customWidth="1"/>
    <col min="6413" max="6413" width="1.85546875" style="33" customWidth="1"/>
    <col min="6414" max="6414" width="11.85546875" style="33" bestFit="1" customWidth="1"/>
    <col min="6415" max="6415" width="15.140625" style="33" bestFit="1" customWidth="1"/>
    <col min="6416" max="6416" width="5" style="33" customWidth="1"/>
    <col min="6417" max="6417" width="10.28515625" style="33" bestFit="1" customWidth="1"/>
    <col min="6418" max="6418" width="5" style="33" customWidth="1"/>
    <col min="6419" max="6419" width="10.28515625" style="33" bestFit="1" customWidth="1"/>
    <col min="6420" max="6422" width="9" style="33"/>
    <col min="6423" max="6423" width="10.28515625" style="33" bestFit="1" customWidth="1"/>
    <col min="6424" max="6652" width="9" style="33"/>
    <col min="6653" max="6653" width="3.7109375" style="33" customWidth="1"/>
    <col min="6654" max="6654" width="4.85546875" style="33" customWidth="1"/>
    <col min="6655" max="6655" width="5.28515625" style="33" customWidth="1"/>
    <col min="6656" max="6656" width="31.140625" style="33" customWidth="1"/>
    <col min="6657" max="6657" width="7.7109375" style="33" customWidth="1"/>
    <col min="6658" max="6658" width="2.28515625" style="33" customWidth="1"/>
    <col min="6659" max="6659" width="11.7109375" style="33" customWidth="1"/>
    <col min="6660" max="6660" width="2.42578125" style="33" customWidth="1"/>
    <col min="6661" max="6661" width="11.7109375" style="33" customWidth="1"/>
    <col min="6662" max="6662" width="2.28515625" style="33" customWidth="1"/>
    <col min="6663" max="6663" width="10.85546875" style="33" customWidth="1"/>
    <col min="6664" max="6664" width="2.28515625" style="33" customWidth="1"/>
    <col min="6665" max="6665" width="11.140625" style="33" customWidth="1"/>
    <col min="6666" max="6666" width="1.85546875" style="33" customWidth="1"/>
    <col min="6667" max="6667" width="11" style="33" customWidth="1"/>
    <col min="6668" max="6668" width="0.85546875" style="33" customWidth="1"/>
    <col min="6669" max="6669" width="1.85546875" style="33" customWidth="1"/>
    <col min="6670" max="6670" width="11.85546875" style="33" bestFit="1" customWidth="1"/>
    <col min="6671" max="6671" width="15.140625" style="33" bestFit="1" customWidth="1"/>
    <col min="6672" max="6672" width="5" style="33" customWidth="1"/>
    <col min="6673" max="6673" width="10.28515625" style="33" bestFit="1" customWidth="1"/>
    <col min="6674" max="6674" width="5" style="33" customWidth="1"/>
    <col min="6675" max="6675" width="10.28515625" style="33" bestFit="1" customWidth="1"/>
    <col min="6676" max="6678" width="9" style="33"/>
    <col min="6679" max="6679" width="10.28515625" style="33" bestFit="1" customWidth="1"/>
    <col min="6680" max="6908" width="9" style="33"/>
    <col min="6909" max="6909" width="3.7109375" style="33" customWidth="1"/>
    <col min="6910" max="6910" width="4.85546875" style="33" customWidth="1"/>
    <col min="6911" max="6911" width="5.28515625" style="33" customWidth="1"/>
    <col min="6912" max="6912" width="31.140625" style="33" customWidth="1"/>
    <col min="6913" max="6913" width="7.7109375" style="33" customWidth="1"/>
    <col min="6914" max="6914" width="2.28515625" style="33" customWidth="1"/>
    <col min="6915" max="6915" width="11.7109375" style="33" customWidth="1"/>
    <col min="6916" max="6916" width="2.42578125" style="33" customWidth="1"/>
    <col min="6917" max="6917" width="11.7109375" style="33" customWidth="1"/>
    <col min="6918" max="6918" width="2.28515625" style="33" customWidth="1"/>
    <col min="6919" max="6919" width="10.85546875" style="33" customWidth="1"/>
    <col min="6920" max="6920" width="2.28515625" style="33" customWidth="1"/>
    <col min="6921" max="6921" width="11.140625" style="33" customWidth="1"/>
    <col min="6922" max="6922" width="1.85546875" style="33" customWidth="1"/>
    <col min="6923" max="6923" width="11" style="33" customWidth="1"/>
    <col min="6924" max="6924" width="0.85546875" style="33" customWidth="1"/>
    <col min="6925" max="6925" width="1.85546875" style="33" customWidth="1"/>
    <col min="6926" max="6926" width="11.85546875" style="33" bestFit="1" customWidth="1"/>
    <col min="6927" max="6927" width="15.140625" style="33" bestFit="1" customWidth="1"/>
    <col min="6928" max="6928" width="5" style="33" customWidth="1"/>
    <col min="6929" max="6929" width="10.28515625" style="33" bestFit="1" customWidth="1"/>
    <col min="6930" max="6930" width="5" style="33" customWidth="1"/>
    <col min="6931" max="6931" width="10.28515625" style="33" bestFit="1" customWidth="1"/>
    <col min="6932" max="6934" width="9" style="33"/>
    <col min="6935" max="6935" width="10.28515625" style="33" bestFit="1" customWidth="1"/>
    <col min="6936" max="7164" width="9" style="33"/>
    <col min="7165" max="7165" width="3.7109375" style="33" customWidth="1"/>
    <col min="7166" max="7166" width="4.85546875" style="33" customWidth="1"/>
    <col min="7167" max="7167" width="5.28515625" style="33" customWidth="1"/>
    <col min="7168" max="7168" width="31.140625" style="33" customWidth="1"/>
    <col min="7169" max="7169" width="7.7109375" style="33" customWidth="1"/>
    <col min="7170" max="7170" width="2.28515625" style="33" customWidth="1"/>
    <col min="7171" max="7171" width="11.7109375" style="33" customWidth="1"/>
    <col min="7172" max="7172" width="2.42578125" style="33" customWidth="1"/>
    <col min="7173" max="7173" width="11.7109375" style="33" customWidth="1"/>
    <col min="7174" max="7174" width="2.28515625" style="33" customWidth="1"/>
    <col min="7175" max="7175" width="10.85546875" style="33" customWidth="1"/>
    <col min="7176" max="7176" width="2.28515625" style="33" customWidth="1"/>
    <col min="7177" max="7177" width="11.140625" style="33" customWidth="1"/>
    <col min="7178" max="7178" width="1.85546875" style="33" customWidth="1"/>
    <col min="7179" max="7179" width="11" style="33" customWidth="1"/>
    <col min="7180" max="7180" width="0.85546875" style="33" customWidth="1"/>
    <col min="7181" max="7181" width="1.85546875" style="33" customWidth="1"/>
    <col min="7182" max="7182" width="11.85546875" style="33" bestFit="1" customWidth="1"/>
    <col min="7183" max="7183" width="15.140625" style="33" bestFit="1" customWidth="1"/>
    <col min="7184" max="7184" width="5" style="33" customWidth="1"/>
    <col min="7185" max="7185" width="10.28515625" style="33" bestFit="1" customWidth="1"/>
    <col min="7186" max="7186" width="5" style="33" customWidth="1"/>
    <col min="7187" max="7187" width="10.28515625" style="33" bestFit="1" customWidth="1"/>
    <col min="7188" max="7190" width="9" style="33"/>
    <col min="7191" max="7191" width="10.28515625" style="33" bestFit="1" customWidth="1"/>
    <col min="7192" max="7420" width="9" style="33"/>
    <col min="7421" max="7421" width="3.7109375" style="33" customWidth="1"/>
    <col min="7422" max="7422" width="4.85546875" style="33" customWidth="1"/>
    <col min="7423" max="7423" width="5.28515625" style="33" customWidth="1"/>
    <col min="7424" max="7424" width="31.140625" style="33" customWidth="1"/>
    <col min="7425" max="7425" width="7.7109375" style="33" customWidth="1"/>
    <col min="7426" max="7426" width="2.28515625" style="33" customWidth="1"/>
    <col min="7427" max="7427" width="11.7109375" style="33" customWidth="1"/>
    <col min="7428" max="7428" width="2.42578125" style="33" customWidth="1"/>
    <col min="7429" max="7429" width="11.7109375" style="33" customWidth="1"/>
    <col min="7430" max="7430" width="2.28515625" style="33" customWidth="1"/>
    <col min="7431" max="7431" width="10.85546875" style="33" customWidth="1"/>
    <col min="7432" max="7432" width="2.28515625" style="33" customWidth="1"/>
    <col min="7433" max="7433" width="11.140625" style="33" customWidth="1"/>
    <col min="7434" max="7434" width="1.85546875" style="33" customWidth="1"/>
    <col min="7435" max="7435" width="11" style="33" customWidth="1"/>
    <col min="7436" max="7436" width="0.85546875" style="33" customWidth="1"/>
    <col min="7437" max="7437" width="1.85546875" style="33" customWidth="1"/>
    <col min="7438" max="7438" width="11.85546875" style="33" bestFit="1" customWidth="1"/>
    <col min="7439" max="7439" width="15.140625" style="33" bestFit="1" customWidth="1"/>
    <col min="7440" max="7440" width="5" style="33" customWidth="1"/>
    <col min="7441" max="7441" width="10.28515625" style="33" bestFit="1" customWidth="1"/>
    <col min="7442" max="7442" width="5" style="33" customWidth="1"/>
    <col min="7443" max="7443" width="10.28515625" style="33" bestFit="1" customWidth="1"/>
    <col min="7444" max="7446" width="9" style="33"/>
    <col min="7447" max="7447" width="10.28515625" style="33" bestFit="1" customWidth="1"/>
    <col min="7448" max="7676" width="9" style="33"/>
    <col min="7677" max="7677" width="3.7109375" style="33" customWidth="1"/>
    <col min="7678" max="7678" width="4.85546875" style="33" customWidth="1"/>
    <col min="7679" max="7679" width="5.28515625" style="33" customWidth="1"/>
    <col min="7680" max="7680" width="31.140625" style="33" customWidth="1"/>
    <col min="7681" max="7681" width="7.7109375" style="33" customWidth="1"/>
    <col min="7682" max="7682" width="2.28515625" style="33" customWidth="1"/>
    <col min="7683" max="7683" width="11.7109375" style="33" customWidth="1"/>
    <col min="7684" max="7684" width="2.42578125" style="33" customWidth="1"/>
    <col min="7685" max="7685" width="11.7109375" style="33" customWidth="1"/>
    <col min="7686" max="7686" width="2.28515625" style="33" customWidth="1"/>
    <col min="7687" max="7687" width="10.85546875" style="33" customWidth="1"/>
    <col min="7688" max="7688" width="2.28515625" style="33" customWidth="1"/>
    <col min="7689" max="7689" width="11.140625" style="33" customWidth="1"/>
    <col min="7690" max="7690" width="1.85546875" style="33" customWidth="1"/>
    <col min="7691" max="7691" width="11" style="33" customWidth="1"/>
    <col min="7692" max="7692" width="0.85546875" style="33" customWidth="1"/>
    <col min="7693" max="7693" width="1.85546875" style="33" customWidth="1"/>
    <col min="7694" max="7694" width="11.85546875" style="33" bestFit="1" customWidth="1"/>
    <col min="7695" max="7695" width="15.140625" style="33" bestFit="1" customWidth="1"/>
    <col min="7696" max="7696" width="5" style="33" customWidth="1"/>
    <col min="7697" max="7697" width="10.28515625" style="33" bestFit="1" customWidth="1"/>
    <col min="7698" max="7698" width="5" style="33" customWidth="1"/>
    <col min="7699" max="7699" width="10.28515625" style="33" bestFit="1" customWidth="1"/>
    <col min="7700" max="7702" width="9" style="33"/>
    <col min="7703" max="7703" width="10.28515625" style="33" bestFit="1" customWidth="1"/>
    <col min="7704" max="7932" width="9" style="33"/>
    <col min="7933" max="7933" width="3.7109375" style="33" customWidth="1"/>
    <col min="7934" max="7934" width="4.85546875" style="33" customWidth="1"/>
    <col min="7935" max="7935" width="5.28515625" style="33" customWidth="1"/>
    <col min="7936" max="7936" width="31.140625" style="33" customWidth="1"/>
    <col min="7937" max="7937" width="7.7109375" style="33" customWidth="1"/>
    <col min="7938" max="7938" width="2.28515625" style="33" customWidth="1"/>
    <col min="7939" max="7939" width="11.7109375" style="33" customWidth="1"/>
    <col min="7940" max="7940" width="2.42578125" style="33" customWidth="1"/>
    <col min="7941" max="7941" width="11.7109375" style="33" customWidth="1"/>
    <col min="7942" max="7942" width="2.28515625" style="33" customWidth="1"/>
    <col min="7943" max="7943" width="10.85546875" style="33" customWidth="1"/>
    <col min="7944" max="7944" width="2.28515625" style="33" customWidth="1"/>
    <col min="7945" max="7945" width="11.140625" style="33" customWidth="1"/>
    <col min="7946" max="7946" width="1.85546875" style="33" customWidth="1"/>
    <col min="7947" max="7947" width="11" style="33" customWidth="1"/>
    <col min="7948" max="7948" width="0.85546875" style="33" customWidth="1"/>
    <col min="7949" max="7949" width="1.85546875" style="33" customWidth="1"/>
    <col min="7950" max="7950" width="11.85546875" style="33" bestFit="1" customWidth="1"/>
    <col min="7951" max="7951" width="15.140625" style="33" bestFit="1" customWidth="1"/>
    <col min="7952" max="7952" width="5" style="33" customWidth="1"/>
    <col min="7953" max="7953" width="10.28515625" style="33" bestFit="1" customWidth="1"/>
    <col min="7954" max="7954" width="5" style="33" customWidth="1"/>
    <col min="7955" max="7955" width="10.28515625" style="33" bestFit="1" customWidth="1"/>
    <col min="7956" max="7958" width="9" style="33"/>
    <col min="7959" max="7959" width="10.28515625" style="33" bestFit="1" customWidth="1"/>
    <col min="7960" max="8188" width="9" style="33"/>
    <col min="8189" max="8189" width="3.7109375" style="33" customWidth="1"/>
    <col min="8190" max="8190" width="4.85546875" style="33" customWidth="1"/>
    <col min="8191" max="8191" width="5.28515625" style="33" customWidth="1"/>
    <col min="8192" max="8192" width="31.140625" style="33" customWidth="1"/>
    <col min="8193" max="8193" width="7.7109375" style="33" customWidth="1"/>
    <col min="8194" max="8194" width="2.28515625" style="33" customWidth="1"/>
    <col min="8195" max="8195" width="11.7109375" style="33" customWidth="1"/>
    <col min="8196" max="8196" width="2.42578125" style="33" customWidth="1"/>
    <col min="8197" max="8197" width="11.7109375" style="33" customWidth="1"/>
    <col min="8198" max="8198" width="2.28515625" style="33" customWidth="1"/>
    <col min="8199" max="8199" width="10.85546875" style="33" customWidth="1"/>
    <col min="8200" max="8200" width="2.28515625" style="33" customWidth="1"/>
    <col min="8201" max="8201" width="11.140625" style="33" customWidth="1"/>
    <col min="8202" max="8202" width="1.85546875" style="33" customWidth="1"/>
    <col min="8203" max="8203" width="11" style="33" customWidth="1"/>
    <col min="8204" max="8204" width="0.85546875" style="33" customWidth="1"/>
    <col min="8205" max="8205" width="1.85546875" style="33" customWidth="1"/>
    <col min="8206" max="8206" width="11.85546875" style="33" bestFit="1" customWidth="1"/>
    <col min="8207" max="8207" width="15.140625" style="33" bestFit="1" customWidth="1"/>
    <col min="8208" max="8208" width="5" style="33" customWidth="1"/>
    <col min="8209" max="8209" width="10.28515625" style="33" bestFit="1" customWidth="1"/>
    <col min="8210" max="8210" width="5" style="33" customWidth="1"/>
    <col min="8211" max="8211" width="10.28515625" style="33" bestFit="1" customWidth="1"/>
    <col min="8212" max="8214" width="9" style="33"/>
    <col min="8215" max="8215" width="10.28515625" style="33" bestFit="1" customWidth="1"/>
    <col min="8216" max="8444" width="9" style="33"/>
    <col min="8445" max="8445" width="3.7109375" style="33" customWidth="1"/>
    <col min="8446" max="8446" width="4.85546875" style="33" customWidth="1"/>
    <col min="8447" max="8447" width="5.28515625" style="33" customWidth="1"/>
    <col min="8448" max="8448" width="31.140625" style="33" customWidth="1"/>
    <col min="8449" max="8449" width="7.7109375" style="33" customWidth="1"/>
    <col min="8450" max="8450" width="2.28515625" style="33" customWidth="1"/>
    <col min="8451" max="8451" width="11.7109375" style="33" customWidth="1"/>
    <col min="8452" max="8452" width="2.42578125" style="33" customWidth="1"/>
    <col min="8453" max="8453" width="11.7109375" style="33" customWidth="1"/>
    <col min="8454" max="8454" width="2.28515625" style="33" customWidth="1"/>
    <col min="8455" max="8455" width="10.85546875" style="33" customWidth="1"/>
    <col min="8456" max="8456" width="2.28515625" style="33" customWidth="1"/>
    <col min="8457" max="8457" width="11.140625" style="33" customWidth="1"/>
    <col min="8458" max="8458" width="1.85546875" style="33" customWidth="1"/>
    <col min="8459" max="8459" width="11" style="33" customWidth="1"/>
    <col min="8460" max="8460" width="0.85546875" style="33" customWidth="1"/>
    <col min="8461" max="8461" width="1.85546875" style="33" customWidth="1"/>
    <col min="8462" max="8462" width="11.85546875" style="33" bestFit="1" customWidth="1"/>
    <col min="8463" max="8463" width="15.140625" style="33" bestFit="1" customWidth="1"/>
    <col min="8464" max="8464" width="5" style="33" customWidth="1"/>
    <col min="8465" max="8465" width="10.28515625" style="33" bestFit="1" customWidth="1"/>
    <col min="8466" max="8466" width="5" style="33" customWidth="1"/>
    <col min="8467" max="8467" width="10.28515625" style="33" bestFit="1" customWidth="1"/>
    <col min="8468" max="8470" width="9" style="33"/>
    <col min="8471" max="8471" width="10.28515625" style="33" bestFit="1" customWidth="1"/>
    <col min="8472" max="8700" width="9" style="33"/>
    <col min="8701" max="8701" width="3.7109375" style="33" customWidth="1"/>
    <col min="8702" max="8702" width="4.85546875" style="33" customWidth="1"/>
    <col min="8703" max="8703" width="5.28515625" style="33" customWidth="1"/>
    <col min="8704" max="8704" width="31.140625" style="33" customWidth="1"/>
    <col min="8705" max="8705" width="7.7109375" style="33" customWidth="1"/>
    <col min="8706" max="8706" width="2.28515625" style="33" customWidth="1"/>
    <col min="8707" max="8707" width="11.7109375" style="33" customWidth="1"/>
    <col min="8708" max="8708" width="2.42578125" style="33" customWidth="1"/>
    <col min="8709" max="8709" width="11.7109375" style="33" customWidth="1"/>
    <col min="8710" max="8710" width="2.28515625" style="33" customWidth="1"/>
    <col min="8711" max="8711" width="10.85546875" style="33" customWidth="1"/>
    <col min="8712" max="8712" width="2.28515625" style="33" customWidth="1"/>
    <col min="8713" max="8713" width="11.140625" style="33" customWidth="1"/>
    <col min="8714" max="8714" width="1.85546875" style="33" customWidth="1"/>
    <col min="8715" max="8715" width="11" style="33" customWidth="1"/>
    <col min="8716" max="8716" width="0.85546875" style="33" customWidth="1"/>
    <col min="8717" max="8717" width="1.85546875" style="33" customWidth="1"/>
    <col min="8718" max="8718" width="11.85546875" style="33" bestFit="1" customWidth="1"/>
    <col min="8719" max="8719" width="15.140625" style="33" bestFit="1" customWidth="1"/>
    <col min="8720" max="8720" width="5" style="33" customWidth="1"/>
    <col min="8721" max="8721" width="10.28515625" style="33" bestFit="1" customWidth="1"/>
    <col min="8722" max="8722" width="5" style="33" customWidth="1"/>
    <col min="8723" max="8723" width="10.28515625" style="33" bestFit="1" customWidth="1"/>
    <col min="8724" max="8726" width="9" style="33"/>
    <col min="8727" max="8727" width="10.28515625" style="33" bestFit="1" customWidth="1"/>
    <col min="8728" max="8956" width="9" style="33"/>
    <col min="8957" max="8957" width="3.7109375" style="33" customWidth="1"/>
    <col min="8958" max="8958" width="4.85546875" style="33" customWidth="1"/>
    <col min="8959" max="8959" width="5.28515625" style="33" customWidth="1"/>
    <col min="8960" max="8960" width="31.140625" style="33" customWidth="1"/>
    <col min="8961" max="8961" width="7.7109375" style="33" customWidth="1"/>
    <col min="8962" max="8962" width="2.28515625" style="33" customWidth="1"/>
    <col min="8963" max="8963" width="11.7109375" style="33" customWidth="1"/>
    <col min="8964" max="8964" width="2.42578125" style="33" customWidth="1"/>
    <col min="8965" max="8965" width="11.7109375" style="33" customWidth="1"/>
    <col min="8966" max="8966" width="2.28515625" style="33" customWidth="1"/>
    <col min="8967" max="8967" width="10.85546875" style="33" customWidth="1"/>
    <col min="8968" max="8968" width="2.28515625" style="33" customWidth="1"/>
    <col min="8969" max="8969" width="11.140625" style="33" customWidth="1"/>
    <col min="8970" max="8970" width="1.85546875" style="33" customWidth="1"/>
    <col min="8971" max="8971" width="11" style="33" customWidth="1"/>
    <col min="8972" max="8972" width="0.85546875" style="33" customWidth="1"/>
    <col min="8973" max="8973" width="1.85546875" style="33" customWidth="1"/>
    <col min="8974" max="8974" width="11.85546875" style="33" bestFit="1" customWidth="1"/>
    <col min="8975" max="8975" width="15.140625" style="33" bestFit="1" customWidth="1"/>
    <col min="8976" max="8976" width="5" style="33" customWidth="1"/>
    <col min="8977" max="8977" width="10.28515625" style="33" bestFit="1" customWidth="1"/>
    <col min="8978" max="8978" width="5" style="33" customWidth="1"/>
    <col min="8979" max="8979" width="10.28515625" style="33" bestFit="1" customWidth="1"/>
    <col min="8980" max="8982" width="9" style="33"/>
    <col min="8983" max="8983" width="10.28515625" style="33" bestFit="1" customWidth="1"/>
    <col min="8984" max="9212" width="9" style="33"/>
    <col min="9213" max="9213" width="3.7109375" style="33" customWidth="1"/>
    <col min="9214" max="9214" width="4.85546875" style="33" customWidth="1"/>
    <col min="9215" max="9215" width="5.28515625" style="33" customWidth="1"/>
    <col min="9216" max="9216" width="31.140625" style="33" customWidth="1"/>
    <col min="9217" max="9217" width="7.7109375" style="33" customWidth="1"/>
    <col min="9218" max="9218" width="2.28515625" style="33" customWidth="1"/>
    <col min="9219" max="9219" width="11.7109375" style="33" customWidth="1"/>
    <col min="9220" max="9220" width="2.42578125" style="33" customWidth="1"/>
    <col min="9221" max="9221" width="11.7109375" style="33" customWidth="1"/>
    <col min="9222" max="9222" width="2.28515625" style="33" customWidth="1"/>
    <col min="9223" max="9223" width="10.85546875" style="33" customWidth="1"/>
    <col min="9224" max="9224" width="2.28515625" style="33" customWidth="1"/>
    <col min="9225" max="9225" width="11.140625" style="33" customWidth="1"/>
    <col min="9226" max="9226" width="1.85546875" style="33" customWidth="1"/>
    <col min="9227" max="9227" width="11" style="33" customWidth="1"/>
    <col min="9228" max="9228" width="0.85546875" style="33" customWidth="1"/>
    <col min="9229" max="9229" width="1.85546875" style="33" customWidth="1"/>
    <col min="9230" max="9230" width="11.85546875" style="33" bestFit="1" customWidth="1"/>
    <col min="9231" max="9231" width="15.140625" style="33" bestFit="1" customWidth="1"/>
    <col min="9232" max="9232" width="5" style="33" customWidth="1"/>
    <col min="9233" max="9233" width="10.28515625" style="33" bestFit="1" customWidth="1"/>
    <col min="9234" max="9234" width="5" style="33" customWidth="1"/>
    <col min="9235" max="9235" width="10.28515625" style="33" bestFit="1" customWidth="1"/>
    <col min="9236" max="9238" width="9" style="33"/>
    <col min="9239" max="9239" width="10.28515625" style="33" bestFit="1" customWidth="1"/>
    <col min="9240" max="9468" width="9" style="33"/>
    <col min="9469" max="9469" width="3.7109375" style="33" customWidth="1"/>
    <col min="9470" max="9470" width="4.85546875" style="33" customWidth="1"/>
    <col min="9471" max="9471" width="5.28515625" style="33" customWidth="1"/>
    <col min="9472" max="9472" width="31.140625" style="33" customWidth="1"/>
    <col min="9473" max="9473" width="7.7109375" style="33" customWidth="1"/>
    <col min="9474" max="9474" width="2.28515625" style="33" customWidth="1"/>
    <col min="9475" max="9475" width="11.7109375" style="33" customWidth="1"/>
    <col min="9476" max="9476" width="2.42578125" style="33" customWidth="1"/>
    <col min="9477" max="9477" width="11.7109375" style="33" customWidth="1"/>
    <col min="9478" max="9478" width="2.28515625" style="33" customWidth="1"/>
    <col min="9479" max="9479" width="10.85546875" style="33" customWidth="1"/>
    <col min="9480" max="9480" width="2.28515625" style="33" customWidth="1"/>
    <col min="9481" max="9481" width="11.140625" style="33" customWidth="1"/>
    <col min="9482" max="9482" width="1.85546875" style="33" customWidth="1"/>
    <col min="9483" max="9483" width="11" style="33" customWidth="1"/>
    <col min="9484" max="9484" width="0.85546875" style="33" customWidth="1"/>
    <col min="9485" max="9485" width="1.85546875" style="33" customWidth="1"/>
    <col min="9486" max="9486" width="11.85546875" style="33" bestFit="1" customWidth="1"/>
    <col min="9487" max="9487" width="15.140625" style="33" bestFit="1" customWidth="1"/>
    <col min="9488" max="9488" width="5" style="33" customWidth="1"/>
    <col min="9489" max="9489" width="10.28515625" style="33" bestFit="1" customWidth="1"/>
    <col min="9490" max="9490" width="5" style="33" customWidth="1"/>
    <col min="9491" max="9491" width="10.28515625" style="33" bestFit="1" customWidth="1"/>
    <col min="9492" max="9494" width="9" style="33"/>
    <col min="9495" max="9495" width="10.28515625" style="33" bestFit="1" customWidth="1"/>
    <col min="9496" max="9724" width="9" style="33"/>
    <col min="9725" max="9725" width="3.7109375" style="33" customWidth="1"/>
    <col min="9726" max="9726" width="4.85546875" style="33" customWidth="1"/>
    <col min="9727" max="9727" width="5.28515625" style="33" customWidth="1"/>
    <col min="9728" max="9728" width="31.140625" style="33" customWidth="1"/>
    <col min="9729" max="9729" width="7.7109375" style="33" customWidth="1"/>
    <col min="9730" max="9730" width="2.28515625" style="33" customWidth="1"/>
    <col min="9731" max="9731" width="11.7109375" style="33" customWidth="1"/>
    <col min="9732" max="9732" width="2.42578125" style="33" customWidth="1"/>
    <col min="9733" max="9733" width="11.7109375" style="33" customWidth="1"/>
    <col min="9734" max="9734" width="2.28515625" style="33" customWidth="1"/>
    <col min="9735" max="9735" width="10.85546875" style="33" customWidth="1"/>
    <col min="9736" max="9736" width="2.28515625" style="33" customWidth="1"/>
    <col min="9737" max="9737" width="11.140625" style="33" customWidth="1"/>
    <col min="9738" max="9738" width="1.85546875" style="33" customWidth="1"/>
    <col min="9739" max="9739" width="11" style="33" customWidth="1"/>
    <col min="9740" max="9740" width="0.85546875" style="33" customWidth="1"/>
    <col min="9741" max="9741" width="1.85546875" style="33" customWidth="1"/>
    <col min="9742" max="9742" width="11.85546875" style="33" bestFit="1" customWidth="1"/>
    <col min="9743" max="9743" width="15.140625" style="33" bestFit="1" customWidth="1"/>
    <col min="9744" max="9744" width="5" style="33" customWidth="1"/>
    <col min="9745" max="9745" width="10.28515625" style="33" bestFit="1" customWidth="1"/>
    <col min="9746" max="9746" width="5" style="33" customWidth="1"/>
    <col min="9747" max="9747" width="10.28515625" style="33" bestFit="1" customWidth="1"/>
    <col min="9748" max="9750" width="9" style="33"/>
    <col min="9751" max="9751" width="10.28515625" style="33" bestFit="1" customWidth="1"/>
    <col min="9752" max="9980" width="9" style="33"/>
    <col min="9981" max="9981" width="3.7109375" style="33" customWidth="1"/>
    <col min="9982" max="9982" width="4.85546875" style="33" customWidth="1"/>
    <col min="9983" max="9983" width="5.28515625" style="33" customWidth="1"/>
    <col min="9984" max="9984" width="31.140625" style="33" customWidth="1"/>
    <col min="9985" max="9985" width="7.7109375" style="33" customWidth="1"/>
    <col min="9986" max="9986" width="2.28515625" style="33" customWidth="1"/>
    <col min="9987" max="9987" width="11.7109375" style="33" customWidth="1"/>
    <col min="9988" max="9988" width="2.42578125" style="33" customWidth="1"/>
    <col min="9989" max="9989" width="11.7109375" style="33" customWidth="1"/>
    <col min="9990" max="9990" width="2.28515625" style="33" customWidth="1"/>
    <col min="9991" max="9991" width="10.85546875" style="33" customWidth="1"/>
    <col min="9992" max="9992" width="2.28515625" style="33" customWidth="1"/>
    <col min="9993" max="9993" width="11.140625" style="33" customWidth="1"/>
    <col min="9994" max="9994" width="1.85546875" style="33" customWidth="1"/>
    <col min="9995" max="9995" width="11" style="33" customWidth="1"/>
    <col min="9996" max="9996" width="0.85546875" style="33" customWidth="1"/>
    <col min="9997" max="9997" width="1.85546875" style="33" customWidth="1"/>
    <col min="9998" max="9998" width="11.85546875" style="33" bestFit="1" customWidth="1"/>
    <col min="9999" max="9999" width="15.140625" style="33" bestFit="1" customWidth="1"/>
    <col min="10000" max="10000" width="5" style="33" customWidth="1"/>
    <col min="10001" max="10001" width="10.28515625" style="33" bestFit="1" customWidth="1"/>
    <col min="10002" max="10002" width="5" style="33" customWidth="1"/>
    <col min="10003" max="10003" width="10.28515625" style="33" bestFit="1" customWidth="1"/>
    <col min="10004" max="10006" width="9" style="33"/>
    <col min="10007" max="10007" width="10.28515625" style="33" bestFit="1" customWidth="1"/>
    <col min="10008" max="10236" width="9" style="33"/>
    <col min="10237" max="10237" width="3.7109375" style="33" customWidth="1"/>
    <col min="10238" max="10238" width="4.85546875" style="33" customWidth="1"/>
    <col min="10239" max="10239" width="5.28515625" style="33" customWidth="1"/>
    <col min="10240" max="10240" width="31.140625" style="33" customWidth="1"/>
    <col min="10241" max="10241" width="7.7109375" style="33" customWidth="1"/>
    <col min="10242" max="10242" width="2.28515625" style="33" customWidth="1"/>
    <col min="10243" max="10243" width="11.7109375" style="33" customWidth="1"/>
    <col min="10244" max="10244" width="2.42578125" style="33" customWidth="1"/>
    <col min="10245" max="10245" width="11.7109375" style="33" customWidth="1"/>
    <col min="10246" max="10246" width="2.28515625" style="33" customWidth="1"/>
    <col min="10247" max="10247" width="10.85546875" style="33" customWidth="1"/>
    <col min="10248" max="10248" width="2.28515625" style="33" customWidth="1"/>
    <col min="10249" max="10249" width="11.140625" style="33" customWidth="1"/>
    <col min="10250" max="10250" width="1.85546875" style="33" customWidth="1"/>
    <col min="10251" max="10251" width="11" style="33" customWidth="1"/>
    <col min="10252" max="10252" width="0.85546875" style="33" customWidth="1"/>
    <col min="10253" max="10253" width="1.85546875" style="33" customWidth="1"/>
    <col min="10254" max="10254" width="11.85546875" style="33" bestFit="1" customWidth="1"/>
    <col min="10255" max="10255" width="15.140625" style="33" bestFit="1" customWidth="1"/>
    <col min="10256" max="10256" width="5" style="33" customWidth="1"/>
    <col min="10257" max="10257" width="10.28515625" style="33" bestFit="1" customWidth="1"/>
    <col min="10258" max="10258" width="5" style="33" customWidth="1"/>
    <col min="10259" max="10259" width="10.28515625" style="33" bestFit="1" customWidth="1"/>
    <col min="10260" max="10262" width="9" style="33"/>
    <col min="10263" max="10263" width="10.28515625" style="33" bestFit="1" customWidth="1"/>
    <col min="10264" max="10492" width="9" style="33"/>
    <col min="10493" max="10493" width="3.7109375" style="33" customWidth="1"/>
    <col min="10494" max="10494" width="4.85546875" style="33" customWidth="1"/>
    <col min="10495" max="10495" width="5.28515625" style="33" customWidth="1"/>
    <col min="10496" max="10496" width="31.140625" style="33" customWidth="1"/>
    <col min="10497" max="10497" width="7.7109375" style="33" customWidth="1"/>
    <col min="10498" max="10498" width="2.28515625" style="33" customWidth="1"/>
    <col min="10499" max="10499" width="11.7109375" style="33" customWidth="1"/>
    <col min="10500" max="10500" width="2.42578125" style="33" customWidth="1"/>
    <col min="10501" max="10501" width="11.7109375" style="33" customWidth="1"/>
    <col min="10502" max="10502" width="2.28515625" style="33" customWidth="1"/>
    <col min="10503" max="10503" width="10.85546875" style="33" customWidth="1"/>
    <col min="10504" max="10504" width="2.28515625" style="33" customWidth="1"/>
    <col min="10505" max="10505" width="11.140625" style="33" customWidth="1"/>
    <col min="10506" max="10506" width="1.85546875" style="33" customWidth="1"/>
    <col min="10507" max="10507" width="11" style="33" customWidth="1"/>
    <col min="10508" max="10508" width="0.85546875" style="33" customWidth="1"/>
    <col min="10509" max="10509" width="1.85546875" style="33" customWidth="1"/>
    <col min="10510" max="10510" width="11.85546875" style="33" bestFit="1" customWidth="1"/>
    <col min="10511" max="10511" width="15.140625" style="33" bestFit="1" customWidth="1"/>
    <col min="10512" max="10512" width="5" style="33" customWidth="1"/>
    <col min="10513" max="10513" width="10.28515625" style="33" bestFit="1" customWidth="1"/>
    <col min="10514" max="10514" width="5" style="33" customWidth="1"/>
    <col min="10515" max="10515" width="10.28515625" style="33" bestFit="1" customWidth="1"/>
    <col min="10516" max="10518" width="9" style="33"/>
    <col min="10519" max="10519" width="10.28515625" style="33" bestFit="1" customWidth="1"/>
    <col min="10520" max="10748" width="9" style="33"/>
    <col min="10749" max="10749" width="3.7109375" style="33" customWidth="1"/>
    <col min="10750" max="10750" width="4.85546875" style="33" customWidth="1"/>
    <col min="10751" max="10751" width="5.28515625" style="33" customWidth="1"/>
    <col min="10752" max="10752" width="31.140625" style="33" customWidth="1"/>
    <col min="10753" max="10753" width="7.7109375" style="33" customWidth="1"/>
    <col min="10754" max="10754" width="2.28515625" style="33" customWidth="1"/>
    <col min="10755" max="10755" width="11.7109375" style="33" customWidth="1"/>
    <col min="10756" max="10756" width="2.42578125" style="33" customWidth="1"/>
    <col min="10757" max="10757" width="11.7109375" style="33" customWidth="1"/>
    <col min="10758" max="10758" width="2.28515625" style="33" customWidth="1"/>
    <col min="10759" max="10759" width="10.85546875" style="33" customWidth="1"/>
    <col min="10760" max="10760" width="2.28515625" style="33" customWidth="1"/>
    <col min="10761" max="10761" width="11.140625" style="33" customWidth="1"/>
    <col min="10762" max="10762" width="1.85546875" style="33" customWidth="1"/>
    <col min="10763" max="10763" width="11" style="33" customWidth="1"/>
    <col min="10764" max="10764" width="0.85546875" style="33" customWidth="1"/>
    <col min="10765" max="10765" width="1.85546875" style="33" customWidth="1"/>
    <col min="10766" max="10766" width="11.85546875" style="33" bestFit="1" customWidth="1"/>
    <col min="10767" max="10767" width="15.140625" style="33" bestFit="1" customWidth="1"/>
    <col min="10768" max="10768" width="5" style="33" customWidth="1"/>
    <col min="10769" max="10769" width="10.28515625" style="33" bestFit="1" customWidth="1"/>
    <col min="10770" max="10770" width="5" style="33" customWidth="1"/>
    <col min="10771" max="10771" width="10.28515625" style="33" bestFit="1" customWidth="1"/>
    <col min="10772" max="10774" width="9" style="33"/>
    <col min="10775" max="10775" width="10.28515625" style="33" bestFit="1" customWidth="1"/>
    <col min="10776" max="11004" width="9" style="33"/>
    <col min="11005" max="11005" width="3.7109375" style="33" customWidth="1"/>
    <col min="11006" max="11006" width="4.85546875" style="33" customWidth="1"/>
    <col min="11007" max="11007" width="5.28515625" style="33" customWidth="1"/>
    <col min="11008" max="11008" width="31.140625" style="33" customWidth="1"/>
    <col min="11009" max="11009" width="7.7109375" style="33" customWidth="1"/>
    <col min="11010" max="11010" width="2.28515625" style="33" customWidth="1"/>
    <col min="11011" max="11011" width="11.7109375" style="33" customWidth="1"/>
    <col min="11012" max="11012" width="2.42578125" style="33" customWidth="1"/>
    <col min="11013" max="11013" width="11.7109375" style="33" customWidth="1"/>
    <col min="11014" max="11014" width="2.28515625" style="33" customWidth="1"/>
    <col min="11015" max="11015" width="10.85546875" style="33" customWidth="1"/>
    <col min="11016" max="11016" width="2.28515625" style="33" customWidth="1"/>
    <col min="11017" max="11017" width="11.140625" style="33" customWidth="1"/>
    <col min="11018" max="11018" width="1.85546875" style="33" customWidth="1"/>
    <col min="11019" max="11019" width="11" style="33" customWidth="1"/>
    <col min="11020" max="11020" width="0.85546875" style="33" customWidth="1"/>
    <col min="11021" max="11021" width="1.85546875" style="33" customWidth="1"/>
    <col min="11022" max="11022" width="11.85546875" style="33" bestFit="1" customWidth="1"/>
    <col min="11023" max="11023" width="15.140625" style="33" bestFit="1" customWidth="1"/>
    <col min="11024" max="11024" width="5" style="33" customWidth="1"/>
    <col min="11025" max="11025" width="10.28515625" style="33" bestFit="1" customWidth="1"/>
    <col min="11026" max="11026" width="5" style="33" customWidth="1"/>
    <col min="11027" max="11027" width="10.28515625" style="33" bestFit="1" customWidth="1"/>
    <col min="11028" max="11030" width="9" style="33"/>
    <col min="11031" max="11031" width="10.28515625" style="33" bestFit="1" customWidth="1"/>
    <col min="11032" max="11260" width="9" style="33"/>
    <col min="11261" max="11261" width="3.7109375" style="33" customWidth="1"/>
    <col min="11262" max="11262" width="4.85546875" style="33" customWidth="1"/>
    <col min="11263" max="11263" width="5.28515625" style="33" customWidth="1"/>
    <col min="11264" max="11264" width="31.140625" style="33" customWidth="1"/>
    <col min="11265" max="11265" width="7.7109375" style="33" customWidth="1"/>
    <col min="11266" max="11266" width="2.28515625" style="33" customWidth="1"/>
    <col min="11267" max="11267" width="11.7109375" style="33" customWidth="1"/>
    <col min="11268" max="11268" width="2.42578125" style="33" customWidth="1"/>
    <col min="11269" max="11269" width="11.7109375" style="33" customWidth="1"/>
    <col min="11270" max="11270" width="2.28515625" style="33" customWidth="1"/>
    <col min="11271" max="11271" width="10.85546875" style="33" customWidth="1"/>
    <col min="11272" max="11272" width="2.28515625" style="33" customWidth="1"/>
    <col min="11273" max="11273" width="11.140625" style="33" customWidth="1"/>
    <col min="11274" max="11274" width="1.85546875" style="33" customWidth="1"/>
    <col min="11275" max="11275" width="11" style="33" customWidth="1"/>
    <col min="11276" max="11276" width="0.85546875" style="33" customWidth="1"/>
    <col min="11277" max="11277" width="1.85546875" style="33" customWidth="1"/>
    <col min="11278" max="11278" width="11.85546875" style="33" bestFit="1" customWidth="1"/>
    <col min="11279" max="11279" width="15.140625" style="33" bestFit="1" customWidth="1"/>
    <col min="11280" max="11280" width="5" style="33" customWidth="1"/>
    <col min="11281" max="11281" width="10.28515625" style="33" bestFit="1" customWidth="1"/>
    <col min="11282" max="11282" width="5" style="33" customWidth="1"/>
    <col min="11283" max="11283" width="10.28515625" style="33" bestFit="1" customWidth="1"/>
    <col min="11284" max="11286" width="9" style="33"/>
    <col min="11287" max="11287" width="10.28515625" style="33" bestFit="1" customWidth="1"/>
    <col min="11288" max="11516" width="9" style="33"/>
    <col min="11517" max="11517" width="3.7109375" style="33" customWidth="1"/>
    <col min="11518" max="11518" width="4.85546875" style="33" customWidth="1"/>
    <col min="11519" max="11519" width="5.28515625" style="33" customWidth="1"/>
    <col min="11520" max="11520" width="31.140625" style="33" customWidth="1"/>
    <col min="11521" max="11521" width="7.7109375" style="33" customWidth="1"/>
    <col min="11522" max="11522" width="2.28515625" style="33" customWidth="1"/>
    <col min="11523" max="11523" width="11.7109375" style="33" customWidth="1"/>
    <col min="11524" max="11524" width="2.42578125" style="33" customWidth="1"/>
    <col min="11525" max="11525" width="11.7109375" style="33" customWidth="1"/>
    <col min="11526" max="11526" width="2.28515625" style="33" customWidth="1"/>
    <col min="11527" max="11527" width="10.85546875" style="33" customWidth="1"/>
    <col min="11528" max="11528" width="2.28515625" style="33" customWidth="1"/>
    <col min="11529" max="11529" width="11.140625" style="33" customWidth="1"/>
    <col min="11530" max="11530" width="1.85546875" style="33" customWidth="1"/>
    <col min="11531" max="11531" width="11" style="33" customWidth="1"/>
    <col min="11532" max="11532" width="0.85546875" style="33" customWidth="1"/>
    <col min="11533" max="11533" width="1.85546875" style="33" customWidth="1"/>
    <col min="11534" max="11534" width="11.85546875" style="33" bestFit="1" customWidth="1"/>
    <col min="11535" max="11535" width="15.140625" style="33" bestFit="1" customWidth="1"/>
    <col min="11536" max="11536" width="5" style="33" customWidth="1"/>
    <col min="11537" max="11537" width="10.28515625" style="33" bestFit="1" customWidth="1"/>
    <col min="11538" max="11538" width="5" style="33" customWidth="1"/>
    <col min="11539" max="11539" width="10.28515625" style="33" bestFit="1" customWidth="1"/>
    <col min="11540" max="11542" width="9" style="33"/>
    <col min="11543" max="11543" width="10.28515625" style="33" bestFit="1" customWidth="1"/>
    <col min="11544" max="11772" width="9" style="33"/>
    <col min="11773" max="11773" width="3.7109375" style="33" customWidth="1"/>
    <col min="11774" max="11774" width="4.85546875" style="33" customWidth="1"/>
    <col min="11775" max="11775" width="5.28515625" style="33" customWidth="1"/>
    <col min="11776" max="11776" width="31.140625" style="33" customWidth="1"/>
    <col min="11777" max="11777" width="7.7109375" style="33" customWidth="1"/>
    <col min="11778" max="11778" width="2.28515625" style="33" customWidth="1"/>
    <col min="11779" max="11779" width="11.7109375" style="33" customWidth="1"/>
    <col min="11780" max="11780" width="2.42578125" style="33" customWidth="1"/>
    <col min="11781" max="11781" width="11.7109375" style="33" customWidth="1"/>
    <col min="11782" max="11782" width="2.28515625" style="33" customWidth="1"/>
    <col min="11783" max="11783" width="10.85546875" style="33" customWidth="1"/>
    <col min="11784" max="11784" width="2.28515625" style="33" customWidth="1"/>
    <col min="11785" max="11785" width="11.140625" style="33" customWidth="1"/>
    <col min="11786" max="11786" width="1.85546875" style="33" customWidth="1"/>
    <col min="11787" max="11787" width="11" style="33" customWidth="1"/>
    <col min="11788" max="11788" width="0.85546875" style="33" customWidth="1"/>
    <col min="11789" max="11789" width="1.85546875" style="33" customWidth="1"/>
    <col min="11790" max="11790" width="11.85546875" style="33" bestFit="1" customWidth="1"/>
    <col min="11791" max="11791" width="15.140625" style="33" bestFit="1" customWidth="1"/>
    <col min="11792" max="11792" width="5" style="33" customWidth="1"/>
    <col min="11793" max="11793" width="10.28515625" style="33" bestFit="1" customWidth="1"/>
    <col min="11794" max="11794" width="5" style="33" customWidth="1"/>
    <col min="11795" max="11795" width="10.28515625" style="33" bestFit="1" customWidth="1"/>
    <col min="11796" max="11798" width="9" style="33"/>
    <col min="11799" max="11799" width="10.28515625" style="33" bestFit="1" customWidth="1"/>
    <col min="11800" max="12028" width="9" style="33"/>
    <col min="12029" max="12029" width="3.7109375" style="33" customWidth="1"/>
    <col min="12030" max="12030" width="4.85546875" style="33" customWidth="1"/>
    <col min="12031" max="12031" width="5.28515625" style="33" customWidth="1"/>
    <col min="12032" max="12032" width="31.140625" style="33" customWidth="1"/>
    <col min="12033" max="12033" width="7.7109375" style="33" customWidth="1"/>
    <col min="12034" max="12034" width="2.28515625" style="33" customWidth="1"/>
    <col min="12035" max="12035" width="11.7109375" style="33" customWidth="1"/>
    <col min="12036" max="12036" width="2.42578125" style="33" customWidth="1"/>
    <col min="12037" max="12037" width="11.7109375" style="33" customWidth="1"/>
    <col min="12038" max="12038" width="2.28515625" style="33" customWidth="1"/>
    <col min="12039" max="12039" width="10.85546875" style="33" customWidth="1"/>
    <col min="12040" max="12040" width="2.28515625" style="33" customWidth="1"/>
    <col min="12041" max="12041" width="11.140625" style="33" customWidth="1"/>
    <col min="12042" max="12042" width="1.85546875" style="33" customWidth="1"/>
    <col min="12043" max="12043" width="11" style="33" customWidth="1"/>
    <col min="12044" max="12044" width="0.85546875" style="33" customWidth="1"/>
    <col min="12045" max="12045" width="1.85546875" style="33" customWidth="1"/>
    <col min="12046" max="12046" width="11.85546875" style="33" bestFit="1" customWidth="1"/>
    <col min="12047" max="12047" width="15.140625" style="33" bestFit="1" customWidth="1"/>
    <col min="12048" max="12048" width="5" style="33" customWidth="1"/>
    <col min="12049" max="12049" width="10.28515625" style="33" bestFit="1" customWidth="1"/>
    <col min="12050" max="12050" width="5" style="33" customWidth="1"/>
    <col min="12051" max="12051" width="10.28515625" style="33" bestFit="1" customWidth="1"/>
    <col min="12052" max="12054" width="9" style="33"/>
    <col min="12055" max="12055" width="10.28515625" style="33" bestFit="1" customWidth="1"/>
    <col min="12056" max="12284" width="9" style="33"/>
    <col min="12285" max="12285" width="3.7109375" style="33" customWidth="1"/>
    <col min="12286" max="12286" width="4.85546875" style="33" customWidth="1"/>
    <col min="12287" max="12287" width="5.28515625" style="33" customWidth="1"/>
    <col min="12288" max="12288" width="31.140625" style="33" customWidth="1"/>
    <col min="12289" max="12289" width="7.7109375" style="33" customWidth="1"/>
    <col min="12290" max="12290" width="2.28515625" style="33" customWidth="1"/>
    <col min="12291" max="12291" width="11.7109375" style="33" customWidth="1"/>
    <col min="12292" max="12292" width="2.42578125" style="33" customWidth="1"/>
    <col min="12293" max="12293" width="11.7109375" style="33" customWidth="1"/>
    <col min="12294" max="12294" width="2.28515625" style="33" customWidth="1"/>
    <col min="12295" max="12295" width="10.85546875" style="33" customWidth="1"/>
    <col min="12296" max="12296" width="2.28515625" style="33" customWidth="1"/>
    <col min="12297" max="12297" width="11.140625" style="33" customWidth="1"/>
    <col min="12298" max="12298" width="1.85546875" style="33" customWidth="1"/>
    <col min="12299" max="12299" width="11" style="33" customWidth="1"/>
    <col min="12300" max="12300" width="0.85546875" style="33" customWidth="1"/>
    <col min="12301" max="12301" width="1.85546875" style="33" customWidth="1"/>
    <col min="12302" max="12302" width="11.85546875" style="33" bestFit="1" customWidth="1"/>
    <col min="12303" max="12303" width="15.140625" style="33" bestFit="1" customWidth="1"/>
    <col min="12304" max="12304" width="5" style="33" customWidth="1"/>
    <col min="12305" max="12305" width="10.28515625" style="33" bestFit="1" customWidth="1"/>
    <col min="12306" max="12306" width="5" style="33" customWidth="1"/>
    <col min="12307" max="12307" width="10.28515625" style="33" bestFit="1" customWidth="1"/>
    <col min="12308" max="12310" width="9" style="33"/>
    <col min="12311" max="12311" width="10.28515625" style="33" bestFit="1" customWidth="1"/>
    <col min="12312" max="12540" width="9" style="33"/>
    <col min="12541" max="12541" width="3.7109375" style="33" customWidth="1"/>
    <col min="12542" max="12542" width="4.85546875" style="33" customWidth="1"/>
    <col min="12543" max="12543" width="5.28515625" style="33" customWidth="1"/>
    <col min="12544" max="12544" width="31.140625" style="33" customWidth="1"/>
    <col min="12545" max="12545" width="7.7109375" style="33" customWidth="1"/>
    <col min="12546" max="12546" width="2.28515625" style="33" customWidth="1"/>
    <col min="12547" max="12547" width="11.7109375" style="33" customWidth="1"/>
    <col min="12548" max="12548" width="2.42578125" style="33" customWidth="1"/>
    <col min="12549" max="12549" width="11.7109375" style="33" customWidth="1"/>
    <col min="12550" max="12550" width="2.28515625" style="33" customWidth="1"/>
    <col min="12551" max="12551" width="10.85546875" style="33" customWidth="1"/>
    <col min="12552" max="12552" width="2.28515625" style="33" customWidth="1"/>
    <col min="12553" max="12553" width="11.140625" style="33" customWidth="1"/>
    <col min="12554" max="12554" width="1.85546875" style="33" customWidth="1"/>
    <col min="12555" max="12555" width="11" style="33" customWidth="1"/>
    <col min="12556" max="12556" width="0.85546875" style="33" customWidth="1"/>
    <col min="12557" max="12557" width="1.85546875" style="33" customWidth="1"/>
    <col min="12558" max="12558" width="11.85546875" style="33" bestFit="1" customWidth="1"/>
    <col min="12559" max="12559" width="15.140625" style="33" bestFit="1" customWidth="1"/>
    <col min="12560" max="12560" width="5" style="33" customWidth="1"/>
    <col min="12561" max="12561" width="10.28515625" style="33" bestFit="1" customWidth="1"/>
    <col min="12562" max="12562" width="5" style="33" customWidth="1"/>
    <col min="12563" max="12563" width="10.28515625" style="33" bestFit="1" customWidth="1"/>
    <col min="12564" max="12566" width="9" style="33"/>
    <col min="12567" max="12567" width="10.28515625" style="33" bestFit="1" customWidth="1"/>
    <col min="12568" max="12796" width="9" style="33"/>
    <col min="12797" max="12797" width="3.7109375" style="33" customWidth="1"/>
    <col min="12798" max="12798" width="4.85546875" style="33" customWidth="1"/>
    <col min="12799" max="12799" width="5.28515625" style="33" customWidth="1"/>
    <col min="12800" max="12800" width="31.140625" style="33" customWidth="1"/>
    <col min="12801" max="12801" width="7.7109375" style="33" customWidth="1"/>
    <col min="12802" max="12802" width="2.28515625" style="33" customWidth="1"/>
    <col min="12803" max="12803" width="11.7109375" style="33" customWidth="1"/>
    <col min="12804" max="12804" width="2.42578125" style="33" customWidth="1"/>
    <col min="12805" max="12805" width="11.7109375" style="33" customWidth="1"/>
    <col min="12806" max="12806" width="2.28515625" style="33" customWidth="1"/>
    <col min="12807" max="12807" width="10.85546875" style="33" customWidth="1"/>
    <col min="12808" max="12808" width="2.28515625" style="33" customWidth="1"/>
    <col min="12809" max="12809" width="11.140625" style="33" customWidth="1"/>
    <col min="12810" max="12810" width="1.85546875" style="33" customWidth="1"/>
    <col min="12811" max="12811" width="11" style="33" customWidth="1"/>
    <col min="12812" max="12812" width="0.85546875" style="33" customWidth="1"/>
    <col min="12813" max="12813" width="1.85546875" style="33" customWidth="1"/>
    <col min="12814" max="12814" width="11.85546875" style="33" bestFit="1" customWidth="1"/>
    <col min="12815" max="12815" width="15.140625" style="33" bestFit="1" customWidth="1"/>
    <col min="12816" max="12816" width="5" style="33" customWidth="1"/>
    <col min="12817" max="12817" width="10.28515625" style="33" bestFit="1" customWidth="1"/>
    <col min="12818" max="12818" width="5" style="33" customWidth="1"/>
    <col min="12819" max="12819" width="10.28515625" style="33" bestFit="1" customWidth="1"/>
    <col min="12820" max="12822" width="9" style="33"/>
    <col min="12823" max="12823" width="10.28515625" style="33" bestFit="1" customWidth="1"/>
    <col min="12824" max="13052" width="9" style="33"/>
    <col min="13053" max="13053" width="3.7109375" style="33" customWidth="1"/>
    <col min="13054" max="13054" width="4.85546875" style="33" customWidth="1"/>
    <col min="13055" max="13055" width="5.28515625" style="33" customWidth="1"/>
    <col min="13056" max="13056" width="31.140625" style="33" customWidth="1"/>
    <col min="13057" max="13057" width="7.7109375" style="33" customWidth="1"/>
    <col min="13058" max="13058" width="2.28515625" style="33" customWidth="1"/>
    <col min="13059" max="13059" width="11.7109375" style="33" customWidth="1"/>
    <col min="13060" max="13060" width="2.42578125" style="33" customWidth="1"/>
    <col min="13061" max="13061" width="11.7109375" style="33" customWidth="1"/>
    <col min="13062" max="13062" width="2.28515625" style="33" customWidth="1"/>
    <col min="13063" max="13063" width="10.85546875" style="33" customWidth="1"/>
    <col min="13064" max="13064" width="2.28515625" style="33" customWidth="1"/>
    <col min="13065" max="13065" width="11.140625" style="33" customWidth="1"/>
    <col min="13066" max="13066" width="1.85546875" style="33" customWidth="1"/>
    <col min="13067" max="13067" width="11" style="33" customWidth="1"/>
    <col min="13068" max="13068" width="0.85546875" style="33" customWidth="1"/>
    <col min="13069" max="13069" width="1.85546875" style="33" customWidth="1"/>
    <col min="13070" max="13070" width="11.85546875" style="33" bestFit="1" customWidth="1"/>
    <col min="13071" max="13071" width="15.140625" style="33" bestFit="1" customWidth="1"/>
    <col min="13072" max="13072" width="5" style="33" customWidth="1"/>
    <col min="13073" max="13073" width="10.28515625" style="33" bestFit="1" customWidth="1"/>
    <col min="13074" max="13074" width="5" style="33" customWidth="1"/>
    <col min="13075" max="13075" width="10.28515625" style="33" bestFit="1" customWidth="1"/>
    <col min="13076" max="13078" width="9" style="33"/>
    <col min="13079" max="13079" width="10.28515625" style="33" bestFit="1" customWidth="1"/>
    <col min="13080" max="13308" width="9" style="33"/>
    <col min="13309" max="13309" width="3.7109375" style="33" customWidth="1"/>
    <col min="13310" max="13310" width="4.85546875" style="33" customWidth="1"/>
    <col min="13311" max="13311" width="5.28515625" style="33" customWidth="1"/>
    <col min="13312" max="13312" width="31.140625" style="33" customWidth="1"/>
    <col min="13313" max="13313" width="7.7109375" style="33" customWidth="1"/>
    <col min="13314" max="13314" width="2.28515625" style="33" customWidth="1"/>
    <col min="13315" max="13315" width="11.7109375" style="33" customWidth="1"/>
    <col min="13316" max="13316" width="2.42578125" style="33" customWidth="1"/>
    <col min="13317" max="13317" width="11.7109375" style="33" customWidth="1"/>
    <col min="13318" max="13318" width="2.28515625" style="33" customWidth="1"/>
    <col min="13319" max="13319" width="10.85546875" style="33" customWidth="1"/>
    <col min="13320" max="13320" width="2.28515625" style="33" customWidth="1"/>
    <col min="13321" max="13321" width="11.140625" style="33" customWidth="1"/>
    <col min="13322" max="13322" width="1.85546875" style="33" customWidth="1"/>
    <col min="13323" max="13323" width="11" style="33" customWidth="1"/>
    <col min="13324" max="13324" width="0.85546875" style="33" customWidth="1"/>
    <col min="13325" max="13325" width="1.85546875" style="33" customWidth="1"/>
    <col min="13326" max="13326" width="11.85546875" style="33" bestFit="1" customWidth="1"/>
    <col min="13327" max="13327" width="15.140625" style="33" bestFit="1" customWidth="1"/>
    <col min="13328" max="13328" width="5" style="33" customWidth="1"/>
    <col min="13329" max="13329" width="10.28515625" style="33" bestFit="1" customWidth="1"/>
    <col min="13330" max="13330" width="5" style="33" customWidth="1"/>
    <col min="13331" max="13331" width="10.28515625" style="33" bestFit="1" customWidth="1"/>
    <col min="13332" max="13334" width="9" style="33"/>
    <col min="13335" max="13335" width="10.28515625" style="33" bestFit="1" customWidth="1"/>
    <col min="13336" max="13564" width="9" style="33"/>
    <col min="13565" max="13565" width="3.7109375" style="33" customWidth="1"/>
    <col min="13566" max="13566" width="4.85546875" style="33" customWidth="1"/>
    <col min="13567" max="13567" width="5.28515625" style="33" customWidth="1"/>
    <col min="13568" max="13568" width="31.140625" style="33" customWidth="1"/>
    <col min="13569" max="13569" width="7.7109375" style="33" customWidth="1"/>
    <col min="13570" max="13570" width="2.28515625" style="33" customWidth="1"/>
    <col min="13571" max="13571" width="11.7109375" style="33" customWidth="1"/>
    <col min="13572" max="13572" width="2.42578125" style="33" customWidth="1"/>
    <col min="13573" max="13573" width="11.7109375" style="33" customWidth="1"/>
    <col min="13574" max="13574" width="2.28515625" style="33" customWidth="1"/>
    <col min="13575" max="13575" width="10.85546875" style="33" customWidth="1"/>
    <col min="13576" max="13576" width="2.28515625" style="33" customWidth="1"/>
    <col min="13577" max="13577" width="11.140625" style="33" customWidth="1"/>
    <col min="13578" max="13578" width="1.85546875" style="33" customWidth="1"/>
    <col min="13579" max="13579" width="11" style="33" customWidth="1"/>
    <col min="13580" max="13580" width="0.85546875" style="33" customWidth="1"/>
    <col min="13581" max="13581" width="1.85546875" style="33" customWidth="1"/>
    <col min="13582" max="13582" width="11.85546875" style="33" bestFit="1" customWidth="1"/>
    <col min="13583" max="13583" width="15.140625" style="33" bestFit="1" customWidth="1"/>
    <col min="13584" max="13584" width="5" style="33" customWidth="1"/>
    <col min="13585" max="13585" width="10.28515625" style="33" bestFit="1" customWidth="1"/>
    <col min="13586" max="13586" width="5" style="33" customWidth="1"/>
    <col min="13587" max="13587" width="10.28515625" style="33" bestFit="1" customWidth="1"/>
    <col min="13588" max="13590" width="9" style="33"/>
    <col min="13591" max="13591" width="10.28515625" style="33" bestFit="1" customWidth="1"/>
    <col min="13592" max="13820" width="9" style="33"/>
    <col min="13821" max="13821" width="3.7109375" style="33" customWidth="1"/>
    <col min="13822" max="13822" width="4.85546875" style="33" customWidth="1"/>
    <col min="13823" max="13823" width="5.28515625" style="33" customWidth="1"/>
    <col min="13824" max="13824" width="31.140625" style="33" customWidth="1"/>
    <col min="13825" max="13825" width="7.7109375" style="33" customWidth="1"/>
    <col min="13826" max="13826" width="2.28515625" style="33" customWidth="1"/>
    <col min="13827" max="13827" width="11.7109375" style="33" customWidth="1"/>
    <col min="13828" max="13828" width="2.42578125" style="33" customWidth="1"/>
    <col min="13829" max="13829" width="11.7109375" style="33" customWidth="1"/>
    <col min="13830" max="13830" width="2.28515625" style="33" customWidth="1"/>
    <col min="13831" max="13831" width="10.85546875" style="33" customWidth="1"/>
    <col min="13832" max="13832" width="2.28515625" style="33" customWidth="1"/>
    <col min="13833" max="13833" width="11.140625" style="33" customWidth="1"/>
    <col min="13834" max="13834" width="1.85546875" style="33" customWidth="1"/>
    <col min="13835" max="13835" width="11" style="33" customWidth="1"/>
    <col min="13836" max="13836" width="0.85546875" style="33" customWidth="1"/>
    <col min="13837" max="13837" width="1.85546875" style="33" customWidth="1"/>
    <col min="13838" max="13838" width="11.85546875" style="33" bestFit="1" customWidth="1"/>
    <col min="13839" max="13839" width="15.140625" style="33" bestFit="1" customWidth="1"/>
    <col min="13840" max="13840" width="5" style="33" customWidth="1"/>
    <col min="13841" max="13841" width="10.28515625" style="33" bestFit="1" customWidth="1"/>
    <col min="13842" max="13842" width="5" style="33" customWidth="1"/>
    <col min="13843" max="13843" width="10.28515625" style="33" bestFit="1" customWidth="1"/>
    <col min="13844" max="13846" width="9" style="33"/>
    <col min="13847" max="13847" width="10.28515625" style="33" bestFit="1" customWidth="1"/>
    <col min="13848" max="14076" width="9" style="33"/>
    <col min="14077" max="14077" width="3.7109375" style="33" customWidth="1"/>
    <col min="14078" max="14078" width="4.85546875" style="33" customWidth="1"/>
    <col min="14079" max="14079" width="5.28515625" style="33" customWidth="1"/>
    <col min="14080" max="14080" width="31.140625" style="33" customWidth="1"/>
    <col min="14081" max="14081" width="7.7109375" style="33" customWidth="1"/>
    <col min="14082" max="14082" width="2.28515625" style="33" customWidth="1"/>
    <col min="14083" max="14083" width="11.7109375" style="33" customWidth="1"/>
    <col min="14084" max="14084" width="2.42578125" style="33" customWidth="1"/>
    <col min="14085" max="14085" width="11.7109375" style="33" customWidth="1"/>
    <col min="14086" max="14086" width="2.28515625" style="33" customWidth="1"/>
    <col min="14087" max="14087" width="10.85546875" style="33" customWidth="1"/>
    <col min="14088" max="14088" width="2.28515625" style="33" customWidth="1"/>
    <col min="14089" max="14089" width="11.140625" style="33" customWidth="1"/>
    <col min="14090" max="14090" width="1.85546875" style="33" customWidth="1"/>
    <col min="14091" max="14091" width="11" style="33" customWidth="1"/>
    <col min="14092" max="14092" width="0.85546875" style="33" customWidth="1"/>
    <col min="14093" max="14093" width="1.85546875" style="33" customWidth="1"/>
    <col min="14094" max="14094" width="11.85546875" style="33" bestFit="1" customWidth="1"/>
    <col min="14095" max="14095" width="15.140625" style="33" bestFit="1" customWidth="1"/>
    <col min="14096" max="14096" width="5" style="33" customWidth="1"/>
    <col min="14097" max="14097" width="10.28515625" style="33" bestFit="1" customWidth="1"/>
    <col min="14098" max="14098" width="5" style="33" customWidth="1"/>
    <col min="14099" max="14099" width="10.28515625" style="33" bestFit="1" customWidth="1"/>
    <col min="14100" max="14102" width="9" style="33"/>
    <col min="14103" max="14103" width="10.28515625" style="33" bestFit="1" customWidth="1"/>
    <col min="14104" max="14332" width="9" style="33"/>
    <col min="14333" max="14333" width="3.7109375" style="33" customWidth="1"/>
    <col min="14334" max="14334" width="4.85546875" style="33" customWidth="1"/>
    <col min="14335" max="14335" width="5.28515625" style="33" customWidth="1"/>
    <col min="14336" max="14336" width="31.140625" style="33" customWidth="1"/>
    <col min="14337" max="14337" width="7.7109375" style="33" customWidth="1"/>
    <col min="14338" max="14338" width="2.28515625" style="33" customWidth="1"/>
    <col min="14339" max="14339" width="11.7109375" style="33" customWidth="1"/>
    <col min="14340" max="14340" width="2.42578125" style="33" customWidth="1"/>
    <col min="14341" max="14341" width="11.7109375" style="33" customWidth="1"/>
    <col min="14342" max="14342" width="2.28515625" style="33" customWidth="1"/>
    <col min="14343" max="14343" width="10.85546875" style="33" customWidth="1"/>
    <col min="14344" max="14344" width="2.28515625" style="33" customWidth="1"/>
    <col min="14345" max="14345" width="11.140625" style="33" customWidth="1"/>
    <col min="14346" max="14346" width="1.85546875" style="33" customWidth="1"/>
    <col min="14347" max="14347" width="11" style="33" customWidth="1"/>
    <col min="14348" max="14348" width="0.85546875" style="33" customWidth="1"/>
    <col min="14349" max="14349" width="1.85546875" style="33" customWidth="1"/>
    <col min="14350" max="14350" width="11.85546875" style="33" bestFit="1" customWidth="1"/>
    <col min="14351" max="14351" width="15.140625" style="33" bestFit="1" customWidth="1"/>
    <col min="14352" max="14352" width="5" style="33" customWidth="1"/>
    <col min="14353" max="14353" width="10.28515625" style="33" bestFit="1" customWidth="1"/>
    <col min="14354" max="14354" width="5" style="33" customWidth="1"/>
    <col min="14355" max="14355" width="10.28515625" style="33" bestFit="1" customWidth="1"/>
    <col min="14356" max="14358" width="9" style="33"/>
    <col min="14359" max="14359" width="10.28515625" style="33" bestFit="1" customWidth="1"/>
    <col min="14360" max="14588" width="9" style="33"/>
    <col min="14589" max="14589" width="3.7109375" style="33" customWidth="1"/>
    <col min="14590" max="14590" width="4.85546875" style="33" customWidth="1"/>
    <col min="14591" max="14591" width="5.28515625" style="33" customWidth="1"/>
    <col min="14592" max="14592" width="31.140625" style="33" customWidth="1"/>
    <col min="14593" max="14593" width="7.7109375" style="33" customWidth="1"/>
    <col min="14594" max="14594" width="2.28515625" style="33" customWidth="1"/>
    <col min="14595" max="14595" width="11.7109375" style="33" customWidth="1"/>
    <col min="14596" max="14596" width="2.42578125" style="33" customWidth="1"/>
    <col min="14597" max="14597" width="11.7109375" style="33" customWidth="1"/>
    <col min="14598" max="14598" width="2.28515625" style="33" customWidth="1"/>
    <col min="14599" max="14599" width="10.85546875" style="33" customWidth="1"/>
    <col min="14600" max="14600" width="2.28515625" style="33" customWidth="1"/>
    <col min="14601" max="14601" width="11.140625" style="33" customWidth="1"/>
    <col min="14602" max="14602" width="1.85546875" style="33" customWidth="1"/>
    <col min="14603" max="14603" width="11" style="33" customWidth="1"/>
    <col min="14604" max="14604" width="0.85546875" style="33" customWidth="1"/>
    <col min="14605" max="14605" width="1.85546875" style="33" customWidth="1"/>
    <col min="14606" max="14606" width="11.85546875" style="33" bestFit="1" customWidth="1"/>
    <col min="14607" max="14607" width="15.140625" style="33" bestFit="1" customWidth="1"/>
    <col min="14608" max="14608" width="5" style="33" customWidth="1"/>
    <col min="14609" max="14609" width="10.28515625" style="33" bestFit="1" customWidth="1"/>
    <col min="14610" max="14610" width="5" style="33" customWidth="1"/>
    <col min="14611" max="14611" width="10.28515625" style="33" bestFit="1" customWidth="1"/>
    <col min="14612" max="14614" width="9" style="33"/>
    <col min="14615" max="14615" width="10.28515625" style="33" bestFit="1" customWidth="1"/>
    <col min="14616" max="14844" width="9" style="33"/>
    <col min="14845" max="14845" width="3.7109375" style="33" customWidth="1"/>
    <col min="14846" max="14846" width="4.85546875" style="33" customWidth="1"/>
    <col min="14847" max="14847" width="5.28515625" style="33" customWidth="1"/>
    <col min="14848" max="14848" width="31.140625" style="33" customWidth="1"/>
    <col min="14849" max="14849" width="7.7109375" style="33" customWidth="1"/>
    <col min="14850" max="14850" width="2.28515625" style="33" customWidth="1"/>
    <col min="14851" max="14851" width="11.7109375" style="33" customWidth="1"/>
    <col min="14852" max="14852" width="2.42578125" style="33" customWidth="1"/>
    <col min="14853" max="14853" width="11.7109375" style="33" customWidth="1"/>
    <col min="14854" max="14854" width="2.28515625" style="33" customWidth="1"/>
    <col min="14855" max="14855" width="10.85546875" style="33" customWidth="1"/>
    <col min="14856" max="14856" width="2.28515625" style="33" customWidth="1"/>
    <col min="14857" max="14857" width="11.140625" style="33" customWidth="1"/>
    <col min="14858" max="14858" width="1.85546875" style="33" customWidth="1"/>
    <col min="14859" max="14859" width="11" style="33" customWidth="1"/>
    <col min="14860" max="14860" width="0.85546875" style="33" customWidth="1"/>
    <col min="14861" max="14861" width="1.85546875" style="33" customWidth="1"/>
    <col min="14862" max="14862" width="11.85546875" style="33" bestFit="1" customWidth="1"/>
    <col min="14863" max="14863" width="15.140625" style="33" bestFit="1" customWidth="1"/>
    <col min="14864" max="14864" width="5" style="33" customWidth="1"/>
    <col min="14865" max="14865" width="10.28515625" style="33" bestFit="1" customWidth="1"/>
    <col min="14866" max="14866" width="5" style="33" customWidth="1"/>
    <col min="14867" max="14867" width="10.28515625" style="33" bestFit="1" customWidth="1"/>
    <col min="14868" max="14870" width="9" style="33"/>
    <col min="14871" max="14871" width="10.28515625" style="33" bestFit="1" customWidth="1"/>
    <col min="14872" max="15100" width="9" style="33"/>
    <col min="15101" max="15101" width="3.7109375" style="33" customWidth="1"/>
    <col min="15102" max="15102" width="4.85546875" style="33" customWidth="1"/>
    <col min="15103" max="15103" width="5.28515625" style="33" customWidth="1"/>
    <col min="15104" max="15104" width="31.140625" style="33" customWidth="1"/>
    <col min="15105" max="15105" width="7.7109375" style="33" customWidth="1"/>
    <col min="15106" max="15106" width="2.28515625" style="33" customWidth="1"/>
    <col min="15107" max="15107" width="11.7109375" style="33" customWidth="1"/>
    <col min="15108" max="15108" width="2.42578125" style="33" customWidth="1"/>
    <col min="15109" max="15109" width="11.7109375" style="33" customWidth="1"/>
    <col min="15110" max="15110" width="2.28515625" style="33" customWidth="1"/>
    <col min="15111" max="15111" width="10.85546875" style="33" customWidth="1"/>
    <col min="15112" max="15112" width="2.28515625" style="33" customWidth="1"/>
    <col min="15113" max="15113" width="11.140625" style="33" customWidth="1"/>
    <col min="15114" max="15114" width="1.85546875" style="33" customWidth="1"/>
    <col min="15115" max="15115" width="11" style="33" customWidth="1"/>
    <col min="15116" max="15116" width="0.85546875" style="33" customWidth="1"/>
    <col min="15117" max="15117" width="1.85546875" style="33" customWidth="1"/>
    <col min="15118" max="15118" width="11.85546875" style="33" bestFit="1" customWidth="1"/>
    <col min="15119" max="15119" width="15.140625" style="33" bestFit="1" customWidth="1"/>
    <col min="15120" max="15120" width="5" style="33" customWidth="1"/>
    <col min="15121" max="15121" width="10.28515625" style="33" bestFit="1" customWidth="1"/>
    <col min="15122" max="15122" width="5" style="33" customWidth="1"/>
    <col min="15123" max="15123" width="10.28515625" style="33" bestFit="1" customWidth="1"/>
    <col min="15124" max="15126" width="9" style="33"/>
    <col min="15127" max="15127" width="10.28515625" style="33" bestFit="1" customWidth="1"/>
    <col min="15128" max="15356" width="9" style="33"/>
    <col min="15357" max="15357" width="3.7109375" style="33" customWidth="1"/>
    <col min="15358" max="15358" width="4.85546875" style="33" customWidth="1"/>
    <col min="15359" max="15359" width="5.28515625" style="33" customWidth="1"/>
    <col min="15360" max="15360" width="31.140625" style="33" customWidth="1"/>
    <col min="15361" max="15361" width="7.7109375" style="33" customWidth="1"/>
    <col min="15362" max="15362" width="2.28515625" style="33" customWidth="1"/>
    <col min="15363" max="15363" width="11.7109375" style="33" customWidth="1"/>
    <col min="15364" max="15364" width="2.42578125" style="33" customWidth="1"/>
    <col min="15365" max="15365" width="11.7109375" style="33" customWidth="1"/>
    <col min="15366" max="15366" width="2.28515625" style="33" customWidth="1"/>
    <col min="15367" max="15367" width="10.85546875" style="33" customWidth="1"/>
    <col min="15368" max="15368" width="2.28515625" style="33" customWidth="1"/>
    <col min="15369" max="15369" width="11.140625" style="33" customWidth="1"/>
    <col min="15370" max="15370" width="1.85546875" style="33" customWidth="1"/>
    <col min="15371" max="15371" width="11" style="33" customWidth="1"/>
    <col min="15372" max="15372" width="0.85546875" style="33" customWidth="1"/>
    <col min="15373" max="15373" width="1.85546875" style="33" customWidth="1"/>
    <col min="15374" max="15374" width="11.85546875" style="33" bestFit="1" customWidth="1"/>
    <col min="15375" max="15375" width="15.140625" style="33" bestFit="1" customWidth="1"/>
    <col min="15376" max="15376" width="5" style="33" customWidth="1"/>
    <col min="15377" max="15377" width="10.28515625" style="33" bestFit="1" customWidth="1"/>
    <col min="15378" max="15378" width="5" style="33" customWidth="1"/>
    <col min="15379" max="15379" width="10.28515625" style="33" bestFit="1" customWidth="1"/>
    <col min="15380" max="15382" width="9" style="33"/>
    <col min="15383" max="15383" width="10.28515625" style="33" bestFit="1" customWidth="1"/>
    <col min="15384" max="15612" width="9" style="33"/>
    <col min="15613" max="15613" width="3.7109375" style="33" customWidth="1"/>
    <col min="15614" max="15614" width="4.85546875" style="33" customWidth="1"/>
    <col min="15615" max="15615" width="5.28515625" style="33" customWidth="1"/>
    <col min="15616" max="15616" width="31.140625" style="33" customWidth="1"/>
    <col min="15617" max="15617" width="7.7109375" style="33" customWidth="1"/>
    <col min="15618" max="15618" width="2.28515625" style="33" customWidth="1"/>
    <col min="15619" max="15619" width="11.7109375" style="33" customWidth="1"/>
    <col min="15620" max="15620" width="2.42578125" style="33" customWidth="1"/>
    <col min="15621" max="15621" width="11.7109375" style="33" customWidth="1"/>
    <col min="15622" max="15622" width="2.28515625" style="33" customWidth="1"/>
    <col min="15623" max="15623" width="10.85546875" style="33" customWidth="1"/>
    <col min="15624" max="15624" width="2.28515625" style="33" customWidth="1"/>
    <col min="15625" max="15625" width="11.140625" style="33" customWidth="1"/>
    <col min="15626" max="15626" width="1.85546875" style="33" customWidth="1"/>
    <col min="15627" max="15627" width="11" style="33" customWidth="1"/>
    <col min="15628" max="15628" width="0.85546875" style="33" customWidth="1"/>
    <col min="15629" max="15629" width="1.85546875" style="33" customWidth="1"/>
    <col min="15630" max="15630" width="11.85546875" style="33" bestFit="1" customWidth="1"/>
    <col min="15631" max="15631" width="15.140625" style="33" bestFit="1" customWidth="1"/>
    <col min="15632" max="15632" width="5" style="33" customWidth="1"/>
    <col min="15633" max="15633" width="10.28515625" style="33" bestFit="1" customWidth="1"/>
    <col min="15634" max="15634" width="5" style="33" customWidth="1"/>
    <col min="15635" max="15635" width="10.28515625" style="33" bestFit="1" customWidth="1"/>
    <col min="15636" max="15638" width="9" style="33"/>
    <col min="15639" max="15639" width="10.28515625" style="33" bestFit="1" customWidth="1"/>
    <col min="15640" max="15868" width="9" style="33"/>
    <col min="15869" max="15869" width="3.7109375" style="33" customWidth="1"/>
    <col min="15870" max="15870" width="4.85546875" style="33" customWidth="1"/>
    <col min="15871" max="15871" width="5.28515625" style="33" customWidth="1"/>
    <col min="15872" max="15872" width="31.140625" style="33" customWidth="1"/>
    <col min="15873" max="15873" width="7.7109375" style="33" customWidth="1"/>
    <col min="15874" max="15874" width="2.28515625" style="33" customWidth="1"/>
    <col min="15875" max="15875" width="11.7109375" style="33" customWidth="1"/>
    <col min="15876" max="15876" width="2.42578125" style="33" customWidth="1"/>
    <col min="15877" max="15877" width="11.7109375" style="33" customWidth="1"/>
    <col min="15878" max="15878" width="2.28515625" style="33" customWidth="1"/>
    <col min="15879" max="15879" width="10.85546875" style="33" customWidth="1"/>
    <col min="15880" max="15880" width="2.28515625" style="33" customWidth="1"/>
    <col min="15881" max="15881" width="11.140625" style="33" customWidth="1"/>
    <col min="15882" max="15882" width="1.85546875" style="33" customWidth="1"/>
    <col min="15883" max="15883" width="11" style="33" customWidth="1"/>
    <col min="15884" max="15884" width="0.85546875" style="33" customWidth="1"/>
    <col min="15885" max="15885" width="1.85546875" style="33" customWidth="1"/>
    <col min="15886" max="15886" width="11.85546875" style="33" bestFit="1" customWidth="1"/>
    <col min="15887" max="15887" width="15.140625" style="33" bestFit="1" customWidth="1"/>
    <col min="15888" max="15888" width="5" style="33" customWidth="1"/>
    <col min="15889" max="15889" width="10.28515625" style="33" bestFit="1" customWidth="1"/>
    <col min="15890" max="15890" width="5" style="33" customWidth="1"/>
    <col min="15891" max="15891" width="10.28515625" style="33" bestFit="1" customWidth="1"/>
    <col min="15892" max="15894" width="9" style="33"/>
    <col min="15895" max="15895" width="10.28515625" style="33" bestFit="1" customWidth="1"/>
    <col min="15896" max="16124" width="9" style="33"/>
    <col min="16125" max="16125" width="3.7109375" style="33" customWidth="1"/>
    <col min="16126" max="16126" width="4.85546875" style="33" customWidth="1"/>
    <col min="16127" max="16127" width="5.28515625" style="33" customWidth="1"/>
    <col min="16128" max="16128" width="31.140625" style="33" customWidth="1"/>
    <col min="16129" max="16129" width="7.7109375" style="33" customWidth="1"/>
    <col min="16130" max="16130" width="2.28515625" style="33" customWidth="1"/>
    <col min="16131" max="16131" width="11.7109375" style="33" customWidth="1"/>
    <col min="16132" max="16132" width="2.42578125" style="33" customWidth="1"/>
    <col min="16133" max="16133" width="11.7109375" style="33" customWidth="1"/>
    <col min="16134" max="16134" width="2.28515625" style="33" customWidth="1"/>
    <col min="16135" max="16135" width="10.85546875" style="33" customWidth="1"/>
    <col min="16136" max="16136" width="2.28515625" style="33" customWidth="1"/>
    <col min="16137" max="16137" width="11.140625" style="33" customWidth="1"/>
    <col min="16138" max="16138" width="1.85546875" style="33" customWidth="1"/>
    <col min="16139" max="16139" width="11" style="33" customWidth="1"/>
    <col min="16140" max="16140" width="0.85546875" style="33" customWidth="1"/>
    <col min="16141" max="16141" width="1.85546875" style="33" customWidth="1"/>
    <col min="16142" max="16142" width="11.85546875" style="33" bestFit="1" customWidth="1"/>
    <col min="16143" max="16143" width="15.140625" style="33" bestFit="1" customWidth="1"/>
    <col min="16144" max="16144" width="5" style="33" customWidth="1"/>
    <col min="16145" max="16145" width="10.28515625" style="33" bestFit="1" customWidth="1"/>
    <col min="16146" max="16146" width="5" style="33" customWidth="1"/>
    <col min="16147" max="16147" width="10.28515625" style="33" bestFit="1" customWidth="1"/>
    <col min="16148" max="16150" width="9" style="33"/>
    <col min="16151" max="16151" width="10.28515625" style="33" bestFit="1" customWidth="1"/>
    <col min="16152" max="16384" width="9" style="33"/>
  </cols>
  <sheetData>
    <row r="1" spans="1:17" s="51" customFormat="1" ht="21" x14ac:dyDescent="0.5">
      <c r="A1" s="929" t="str">
        <f>'سر برگ صفحات'!A1</f>
        <v>شرکت نمونه (سهامی عام)</v>
      </c>
      <c r="B1" s="929"/>
      <c r="C1" s="929"/>
      <c r="D1" s="929"/>
      <c r="E1" s="929"/>
      <c r="F1" s="929"/>
      <c r="G1" s="929"/>
      <c r="H1" s="929"/>
      <c r="I1" s="929"/>
      <c r="J1" s="929"/>
      <c r="K1" s="929"/>
      <c r="L1" s="49"/>
      <c r="M1" s="49"/>
      <c r="N1" s="50"/>
      <c r="O1" s="50"/>
      <c r="P1" s="49"/>
      <c r="Q1" s="49"/>
    </row>
    <row r="2" spans="1:17" s="51" customFormat="1" ht="21" x14ac:dyDescent="0.5">
      <c r="A2" s="930" t="str">
        <f>'سر برگ صفحات'!A14</f>
        <v>يادداشتهاي توضيحي صورت هاي مالي</v>
      </c>
      <c r="B2" s="930"/>
      <c r="C2" s="930"/>
      <c r="D2" s="930"/>
      <c r="E2" s="930"/>
      <c r="F2" s="930"/>
      <c r="G2" s="930"/>
      <c r="H2" s="930"/>
      <c r="I2" s="930"/>
      <c r="J2" s="930"/>
      <c r="K2" s="930"/>
      <c r="L2" s="49"/>
      <c r="M2" s="49"/>
      <c r="N2" s="50"/>
      <c r="O2" s="50"/>
      <c r="P2" s="49"/>
      <c r="Q2" s="49"/>
    </row>
    <row r="3" spans="1:17" s="51" customFormat="1" ht="21" x14ac:dyDescent="0.5">
      <c r="A3" s="930" t="str">
        <f>'سر برگ صفحات'!A3</f>
        <v>سال مالي منتهی به 29 اسفند 1398</v>
      </c>
      <c r="B3" s="930"/>
      <c r="C3" s="930"/>
      <c r="D3" s="930"/>
      <c r="E3" s="930"/>
      <c r="F3" s="930"/>
      <c r="G3" s="930"/>
      <c r="H3" s="930"/>
      <c r="I3" s="930"/>
      <c r="J3" s="930"/>
      <c r="K3" s="930"/>
      <c r="L3" s="49"/>
      <c r="M3" s="49"/>
      <c r="N3" s="50"/>
      <c r="O3" s="50"/>
      <c r="P3" s="49"/>
      <c r="Q3" s="49"/>
    </row>
    <row r="4" spans="1:17" s="51" customFormat="1" ht="15" customHeight="1" x14ac:dyDescent="0.5">
      <c r="A4" s="20"/>
      <c r="B4" s="20"/>
      <c r="C4" s="20"/>
      <c r="D4" s="20"/>
      <c r="E4" s="20"/>
      <c r="F4" s="20"/>
      <c r="G4" s="20"/>
      <c r="H4" s="20"/>
      <c r="I4" s="20"/>
      <c r="J4" s="20"/>
      <c r="K4" s="20"/>
      <c r="L4" s="49"/>
      <c r="M4" s="49"/>
      <c r="N4" s="50"/>
      <c r="O4" s="50"/>
      <c r="P4" s="49"/>
      <c r="Q4" s="49"/>
    </row>
    <row r="5" spans="1:17" s="51" customFormat="1" ht="19.5" x14ac:dyDescent="0.5">
      <c r="A5" s="60"/>
      <c r="B5" s="298"/>
      <c r="C5" s="48"/>
      <c r="D5" s="48"/>
      <c r="E5" s="48"/>
      <c r="F5" s="48"/>
      <c r="G5" s="48"/>
      <c r="H5" s="48"/>
      <c r="I5" s="48"/>
      <c r="J5" s="48"/>
      <c r="K5" s="48"/>
      <c r="L5" s="49"/>
      <c r="M5" s="49"/>
      <c r="N5" s="50"/>
      <c r="O5" s="50"/>
      <c r="P5" s="49"/>
      <c r="Q5" s="49"/>
    </row>
    <row r="6" spans="1:17" ht="19.5" x14ac:dyDescent="0.25">
      <c r="A6" s="60" t="s">
        <v>500</v>
      </c>
      <c r="B6" s="302" t="s">
        <v>501</v>
      </c>
    </row>
    <row r="7" spans="1:17" ht="19.5" x14ac:dyDescent="0.25">
      <c r="A7" s="60"/>
      <c r="B7" s="1017" t="s">
        <v>1093</v>
      </c>
      <c r="C7" s="1017"/>
      <c r="D7" s="1017"/>
      <c r="E7" s="1017"/>
      <c r="F7" s="1017"/>
      <c r="G7" s="1017"/>
      <c r="H7" s="1017"/>
      <c r="I7" s="1017"/>
      <c r="J7" s="1017"/>
    </row>
    <row r="8" spans="1:17" ht="19.5" x14ac:dyDescent="0.25">
      <c r="A8" s="60"/>
      <c r="B8" s="1017"/>
      <c r="C8" s="1017"/>
      <c r="D8" s="1017"/>
      <c r="E8" s="1017"/>
      <c r="F8" s="1017"/>
      <c r="G8" s="1017"/>
      <c r="H8" s="1017"/>
      <c r="I8" s="1017"/>
      <c r="J8" s="1017"/>
    </row>
    <row r="9" spans="1:17" ht="19.5" x14ac:dyDescent="0.25">
      <c r="A9" s="60"/>
      <c r="B9" s="1017"/>
      <c r="C9" s="1017"/>
      <c r="D9" s="1017"/>
      <c r="E9" s="1017"/>
      <c r="F9" s="1017"/>
      <c r="G9" s="1017"/>
      <c r="H9" s="1017"/>
      <c r="I9" s="1017"/>
      <c r="J9" s="1017"/>
    </row>
    <row r="10" spans="1:17" ht="19.5" x14ac:dyDescent="0.25">
      <c r="A10" s="60" t="s">
        <v>502</v>
      </c>
      <c r="B10" s="789" t="s">
        <v>61</v>
      </c>
      <c r="D10" s="106"/>
      <c r="E10" s="106"/>
      <c r="F10" s="106"/>
      <c r="G10" s="106"/>
      <c r="H10" s="106"/>
    </row>
    <row r="11" spans="1:17" s="301" customFormat="1" ht="15.75" x14ac:dyDescent="0.25">
      <c r="A11" s="398"/>
      <c r="B11" s="782"/>
      <c r="C11" s="782"/>
      <c r="D11" s="1020">
        <f>'سر برگ صفحات'!A12</f>
        <v>1398</v>
      </c>
      <c r="E11" s="1020"/>
      <c r="F11" s="1020"/>
      <c r="G11" s="782"/>
      <c r="H11" s="1020">
        <f>'سر برگ صفحات'!A12</f>
        <v>1398</v>
      </c>
      <c r="I11" s="1020"/>
      <c r="J11" s="1020"/>
      <c r="N11" s="69"/>
      <c r="O11" s="69"/>
    </row>
    <row r="12" spans="1:17" s="71" customFormat="1" ht="15.75" x14ac:dyDescent="0.25">
      <c r="A12" s="572"/>
      <c r="D12" s="828" t="s">
        <v>290</v>
      </c>
      <c r="F12" s="828" t="s">
        <v>142</v>
      </c>
      <c r="H12" s="828" t="s">
        <v>290</v>
      </c>
      <c r="J12" s="828" t="s">
        <v>142</v>
      </c>
      <c r="N12" s="573"/>
      <c r="O12" s="573"/>
    </row>
    <row r="13" spans="1:17" s="71" customFormat="1" ht="15.75" x14ac:dyDescent="0.25">
      <c r="A13" s="572"/>
      <c r="D13" s="558" t="s">
        <v>503</v>
      </c>
      <c r="E13" s="558"/>
      <c r="F13" s="558" t="s">
        <v>31</v>
      </c>
      <c r="H13" s="558" t="s">
        <v>503</v>
      </c>
      <c r="I13" s="558"/>
      <c r="J13" s="558" t="s">
        <v>31</v>
      </c>
      <c r="N13" s="573"/>
      <c r="O13" s="573"/>
    </row>
    <row r="14" spans="1:17" x14ac:dyDescent="0.25">
      <c r="B14" s="36" t="s">
        <v>485</v>
      </c>
    </row>
    <row r="15" spans="1:17" x14ac:dyDescent="0.25">
      <c r="B15" s="36" t="s">
        <v>504</v>
      </c>
    </row>
    <row r="16" spans="1:17" x14ac:dyDescent="0.25">
      <c r="B16" s="36" t="s">
        <v>505</v>
      </c>
    </row>
    <row r="17" spans="1:10" ht="18.75" thickBot="1" x14ac:dyDescent="0.3">
      <c r="B17" s="36" t="s">
        <v>499</v>
      </c>
      <c r="D17" s="124"/>
      <c r="F17" s="128"/>
      <c r="H17" s="124"/>
      <c r="J17" s="128"/>
    </row>
    <row r="18" spans="1:10" ht="18.75" thickTop="1" x14ac:dyDescent="0.25">
      <c r="A18" s="875"/>
      <c r="B18" s="875"/>
      <c r="C18" s="875"/>
      <c r="D18" s="875"/>
      <c r="E18" s="875"/>
      <c r="F18" s="875"/>
      <c r="G18" s="875"/>
      <c r="H18" s="875"/>
      <c r="I18" s="875"/>
      <c r="J18" s="875"/>
    </row>
    <row r="19" spans="1:10" ht="18" customHeight="1" x14ac:dyDescent="0.25">
      <c r="A19" s="1019" t="s">
        <v>1094</v>
      </c>
      <c r="B19" s="1019"/>
      <c r="C19" s="1019"/>
      <c r="D19" s="1019"/>
      <c r="E19" s="1019"/>
      <c r="F19" s="1019"/>
      <c r="G19" s="1019"/>
      <c r="H19" s="1019"/>
      <c r="I19" s="1019"/>
      <c r="J19" s="1019"/>
    </row>
    <row r="20" spans="1:10" x14ac:dyDescent="0.25">
      <c r="A20" s="1019"/>
      <c r="B20" s="1019"/>
      <c r="C20" s="1019"/>
      <c r="D20" s="1019"/>
      <c r="E20" s="1019"/>
      <c r="F20" s="1019"/>
      <c r="G20" s="1019"/>
      <c r="H20" s="1019"/>
      <c r="I20" s="1019"/>
      <c r="J20" s="1019"/>
    </row>
    <row r="21" spans="1:10" x14ac:dyDescent="0.25">
      <c r="A21" s="1019"/>
      <c r="B21" s="1019"/>
      <c r="C21" s="1019"/>
      <c r="D21" s="1019"/>
      <c r="E21" s="1019"/>
      <c r="F21" s="1019"/>
      <c r="G21" s="1019"/>
      <c r="H21" s="1019"/>
      <c r="I21" s="1019"/>
      <c r="J21" s="1019"/>
    </row>
    <row r="22" spans="1:10" x14ac:dyDescent="0.25">
      <c r="A22" s="1019"/>
      <c r="B22" s="1019"/>
      <c r="C22" s="1019"/>
      <c r="D22" s="1019"/>
      <c r="E22" s="1019"/>
      <c r="F22" s="1019"/>
      <c r="G22" s="1019"/>
      <c r="H22" s="1019"/>
      <c r="I22" s="1019"/>
      <c r="J22" s="1019"/>
    </row>
    <row r="23" spans="1:10" x14ac:dyDescent="0.25">
      <c r="A23" s="1019"/>
      <c r="B23" s="1019"/>
      <c r="C23" s="1019"/>
      <c r="D23" s="1019"/>
      <c r="E23" s="1019"/>
      <c r="F23" s="1019"/>
      <c r="G23" s="1019"/>
      <c r="H23" s="1019"/>
      <c r="I23" s="1019"/>
      <c r="J23" s="1019"/>
    </row>
    <row r="24" spans="1:10" ht="19.5" x14ac:dyDescent="0.25">
      <c r="A24" s="60" t="s">
        <v>506</v>
      </c>
      <c r="B24" s="933" t="s">
        <v>1095</v>
      </c>
      <c r="C24" s="933"/>
      <c r="D24" s="933"/>
      <c r="E24" s="933"/>
      <c r="F24" s="933"/>
      <c r="G24" s="933"/>
      <c r="H24" s="933"/>
      <c r="I24" s="933"/>
      <c r="J24" s="933"/>
    </row>
    <row r="38" spans="1:10" x14ac:dyDescent="0.25">
      <c r="A38" s="875" t="s">
        <v>935</v>
      </c>
      <c r="B38" s="875"/>
      <c r="C38" s="875"/>
      <c r="D38" s="875"/>
      <c r="E38" s="875"/>
      <c r="F38" s="875"/>
      <c r="G38" s="875"/>
      <c r="H38" s="875"/>
      <c r="I38" s="875"/>
      <c r="J38" s="875"/>
    </row>
  </sheetData>
  <mergeCells count="10">
    <mergeCell ref="A1:K1"/>
    <mergeCell ref="A2:K2"/>
    <mergeCell ref="A3:K3"/>
    <mergeCell ref="B24:J24"/>
    <mergeCell ref="A38:J38"/>
    <mergeCell ref="A18:J18"/>
    <mergeCell ref="A19:J23"/>
    <mergeCell ref="D11:F11"/>
    <mergeCell ref="H11:J11"/>
    <mergeCell ref="B7:J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rightToLeft="1" view="pageBreakPreview" zoomScaleSheetLayoutView="100" workbookViewId="0">
      <selection sqref="A1:I1"/>
    </sheetView>
  </sheetViews>
  <sheetFormatPr defaultRowHeight="15.75" x14ac:dyDescent="0.4"/>
  <cols>
    <col min="1" max="1" width="2.140625" style="8" customWidth="1"/>
    <col min="2" max="2" width="36.140625" style="8" customWidth="1"/>
    <col min="3" max="3" width="1.140625" style="8" customWidth="1"/>
    <col min="4" max="4" width="7.7109375" style="8" customWidth="1"/>
    <col min="5" max="5" width="2.140625" style="8" customWidth="1"/>
    <col min="6" max="6" width="10.7109375" style="422" customWidth="1"/>
    <col min="7" max="7" width="1" style="422" customWidth="1"/>
    <col min="8" max="8" width="0.85546875" style="422" customWidth="1"/>
    <col min="9" max="9" width="10.7109375" style="422" customWidth="1"/>
    <col min="10" max="10" width="0.85546875" style="8" customWidth="1"/>
    <col min="11" max="11" width="10.7109375" style="258" bestFit="1" customWidth="1"/>
    <col min="12" max="12" width="9" style="8"/>
    <col min="13" max="13" width="9.85546875" style="8" bestFit="1" customWidth="1"/>
    <col min="14" max="14" width="15.85546875" style="8" bestFit="1" customWidth="1"/>
    <col min="15" max="253" width="9" style="8"/>
    <col min="254" max="254" width="2.140625" style="8" customWidth="1"/>
    <col min="255" max="255" width="36.140625" style="8" customWidth="1"/>
    <col min="256" max="256" width="1.140625" style="8" customWidth="1"/>
    <col min="257" max="257" width="5.85546875" style="8" customWidth="1"/>
    <col min="258" max="258" width="2.140625" style="8" customWidth="1"/>
    <col min="259" max="259" width="14" style="8" customWidth="1"/>
    <col min="260" max="260" width="1.85546875" style="8" customWidth="1"/>
    <col min="261" max="261" width="14" style="8" customWidth="1"/>
    <col min="262" max="262" width="10.28515625" style="8" customWidth="1"/>
    <col min="263" max="263" width="14.7109375" style="8" customWidth="1"/>
    <col min="264" max="264" width="0.85546875" style="8" customWidth="1"/>
    <col min="265" max="265" width="6.85546875" style="8" customWidth="1"/>
    <col min="266" max="266" width="11.28515625" style="8" customWidth="1"/>
    <col min="267" max="267" width="10.7109375" style="8" bestFit="1" customWidth="1"/>
    <col min="268" max="268" width="9" style="8"/>
    <col min="269" max="269" width="9.85546875" style="8" bestFit="1" customWidth="1"/>
    <col min="270" max="270" width="15.85546875" style="8" bestFit="1" customWidth="1"/>
    <col min="271" max="509" width="9" style="8"/>
    <col min="510" max="510" width="2.140625" style="8" customWidth="1"/>
    <col min="511" max="511" width="36.140625" style="8" customWidth="1"/>
    <col min="512" max="512" width="1.140625" style="8" customWidth="1"/>
    <col min="513" max="513" width="5.85546875" style="8" customWidth="1"/>
    <col min="514" max="514" width="2.140625" style="8" customWidth="1"/>
    <col min="515" max="515" width="14" style="8" customWidth="1"/>
    <col min="516" max="516" width="1.85546875" style="8" customWidth="1"/>
    <col min="517" max="517" width="14" style="8" customWidth="1"/>
    <col min="518" max="518" width="10.28515625" style="8" customWidth="1"/>
    <col min="519" max="519" width="14.7109375" style="8" customWidth="1"/>
    <col min="520" max="520" width="0.85546875" style="8" customWidth="1"/>
    <col min="521" max="521" width="6.85546875" style="8" customWidth="1"/>
    <col min="522" max="522" width="11.28515625" style="8" customWidth="1"/>
    <col min="523" max="523" width="10.7109375" style="8" bestFit="1" customWidth="1"/>
    <col min="524" max="524" width="9" style="8"/>
    <col min="525" max="525" width="9.85546875" style="8" bestFit="1" customWidth="1"/>
    <col min="526" max="526" width="15.85546875" style="8" bestFit="1" customWidth="1"/>
    <col min="527" max="765" width="9" style="8"/>
    <col min="766" max="766" width="2.140625" style="8" customWidth="1"/>
    <col min="767" max="767" width="36.140625" style="8" customWidth="1"/>
    <col min="768" max="768" width="1.140625" style="8" customWidth="1"/>
    <col min="769" max="769" width="5.85546875" style="8" customWidth="1"/>
    <col min="770" max="770" width="2.140625" style="8" customWidth="1"/>
    <col min="771" max="771" width="14" style="8" customWidth="1"/>
    <col min="772" max="772" width="1.85546875" style="8" customWidth="1"/>
    <col min="773" max="773" width="14" style="8" customWidth="1"/>
    <col min="774" max="774" width="10.28515625" style="8" customWidth="1"/>
    <col min="775" max="775" width="14.7109375" style="8" customWidth="1"/>
    <col min="776" max="776" width="0.85546875" style="8" customWidth="1"/>
    <col min="777" max="777" width="6.85546875" style="8" customWidth="1"/>
    <col min="778" max="778" width="11.28515625" style="8" customWidth="1"/>
    <col min="779" max="779" width="10.7109375" style="8" bestFit="1" customWidth="1"/>
    <col min="780" max="780" width="9" style="8"/>
    <col min="781" max="781" width="9.85546875" style="8" bestFit="1" customWidth="1"/>
    <col min="782" max="782" width="15.85546875" style="8" bestFit="1" customWidth="1"/>
    <col min="783" max="1021" width="9" style="8"/>
    <col min="1022" max="1022" width="2.140625" style="8" customWidth="1"/>
    <col min="1023" max="1023" width="36.140625" style="8" customWidth="1"/>
    <col min="1024" max="1024" width="1.140625" style="8" customWidth="1"/>
    <col min="1025" max="1025" width="5.85546875" style="8" customWidth="1"/>
    <col min="1026" max="1026" width="2.140625" style="8" customWidth="1"/>
    <col min="1027" max="1027" width="14" style="8" customWidth="1"/>
    <col min="1028" max="1028" width="1.85546875" style="8" customWidth="1"/>
    <col min="1029" max="1029" width="14" style="8" customWidth="1"/>
    <col min="1030" max="1030" width="10.28515625" style="8" customWidth="1"/>
    <col min="1031" max="1031" width="14.7109375" style="8" customWidth="1"/>
    <col min="1032" max="1032" width="0.85546875" style="8" customWidth="1"/>
    <col min="1033" max="1033" width="6.85546875" style="8" customWidth="1"/>
    <col min="1034" max="1034" width="11.28515625" style="8" customWidth="1"/>
    <col min="1035" max="1035" width="10.7109375" style="8" bestFit="1" customWidth="1"/>
    <col min="1036" max="1036" width="9" style="8"/>
    <col min="1037" max="1037" width="9.85546875" style="8" bestFit="1" customWidth="1"/>
    <col min="1038" max="1038" width="15.85546875" style="8" bestFit="1" customWidth="1"/>
    <col min="1039" max="1277" width="9" style="8"/>
    <col min="1278" max="1278" width="2.140625" style="8" customWidth="1"/>
    <col min="1279" max="1279" width="36.140625" style="8" customWidth="1"/>
    <col min="1280" max="1280" width="1.140625" style="8" customWidth="1"/>
    <col min="1281" max="1281" width="5.85546875" style="8" customWidth="1"/>
    <col min="1282" max="1282" width="2.140625" style="8" customWidth="1"/>
    <col min="1283" max="1283" width="14" style="8" customWidth="1"/>
    <col min="1284" max="1284" width="1.85546875" style="8" customWidth="1"/>
    <col min="1285" max="1285" width="14" style="8" customWidth="1"/>
    <col min="1286" max="1286" width="10.28515625" style="8" customWidth="1"/>
    <col min="1287" max="1287" width="14.7109375" style="8" customWidth="1"/>
    <col min="1288" max="1288" width="0.85546875" style="8" customWidth="1"/>
    <col min="1289" max="1289" width="6.85546875" style="8" customWidth="1"/>
    <col min="1290" max="1290" width="11.28515625" style="8" customWidth="1"/>
    <col min="1291" max="1291" width="10.7109375" style="8" bestFit="1" customWidth="1"/>
    <col min="1292" max="1292" width="9" style="8"/>
    <col min="1293" max="1293" width="9.85546875" style="8" bestFit="1" customWidth="1"/>
    <col min="1294" max="1294" width="15.85546875" style="8" bestFit="1" customWidth="1"/>
    <col min="1295" max="1533" width="9" style="8"/>
    <col min="1534" max="1534" width="2.140625" style="8" customWidth="1"/>
    <col min="1535" max="1535" width="36.140625" style="8" customWidth="1"/>
    <col min="1536" max="1536" width="1.140625" style="8" customWidth="1"/>
    <col min="1537" max="1537" width="5.85546875" style="8" customWidth="1"/>
    <col min="1538" max="1538" width="2.140625" style="8" customWidth="1"/>
    <col min="1539" max="1539" width="14" style="8" customWidth="1"/>
    <col min="1540" max="1540" width="1.85546875" style="8" customWidth="1"/>
    <col min="1541" max="1541" width="14" style="8" customWidth="1"/>
    <col min="1542" max="1542" width="10.28515625" style="8" customWidth="1"/>
    <col min="1543" max="1543" width="14.7109375" style="8" customWidth="1"/>
    <col min="1544" max="1544" width="0.85546875" style="8" customWidth="1"/>
    <col min="1545" max="1545" width="6.85546875" style="8" customWidth="1"/>
    <col min="1546" max="1546" width="11.28515625" style="8" customWidth="1"/>
    <col min="1547" max="1547" width="10.7109375" style="8" bestFit="1" customWidth="1"/>
    <col min="1548" max="1548" width="9" style="8"/>
    <col min="1549" max="1549" width="9.85546875" style="8" bestFit="1" customWidth="1"/>
    <col min="1550" max="1550" width="15.85546875" style="8" bestFit="1" customWidth="1"/>
    <col min="1551" max="1789" width="9" style="8"/>
    <col min="1790" max="1790" width="2.140625" style="8" customWidth="1"/>
    <col min="1791" max="1791" width="36.140625" style="8" customWidth="1"/>
    <col min="1792" max="1792" width="1.140625" style="8" customWidth="1"/>
    <col min="1793" max="1793" width="5.85546875" style="8" customWidth="1"/>
    <col min="1794" max="1794" width="2.140625" style="8" customWidth="1"/>
    <col min="1795" max="1795" width="14" style="8" customWidth="1"/>
    <col min="1796" max="1796" width="1.85546875" style="8" customWidth="1"/>
    <col min="1797" max="1797" width="14" style="8" customWidth="1"/>
    <col min="1798" max="1798" width="10.28515625" style="8" customWidth="1"/>
    <col min="1799" max="1799" width="14.7109375" style="8" customWidth="1"/>
    <col min="1800" max="1800" width="0.85546875" style="8" customWidth="1"/>
    <col min="1801" max="1801" width="6.85546875" style="8" customWidth="1"/>
    <col min="1802" max="1802" width="11.28515625" style="8" customWidth="1"/>
    <col min="1803" max="1803" width="10.7109375" style="8" bestFit="1" customWidth="1"/>
    <col min="1804" max="1804" width="9" style="8"/>
    <col min="1805" max="1805" width="9.85546875" style="8" bestFit="1" customWidth="1"/>
    <col min="1806" max="1806" width="15.85546875" style="8" bestFit="1" customWidth="1"/>
    <col min="1807" max="2045" width="9" style="8"/>
    <col min="2046" max="2046" width="2.140625" style="8" customWidth="1"/>
    <col min="2047" max="2047" width="36.140625" style="8" customWidth="1"/>
    <col min="2048" max="2048" width="1.140625" style="8" customWidth="1"/>
    <col min="2049" max="2049" width="5.85546875" style="8" customWidth="1"/>
    <col min="2050" max="2050" width="2.140625" style="8" customWidth="1"/>
    <col min="2051" max="2051" width="14" style="8" customWidth="1"/>
    <col min="2052" max="2052" width="1.85546875" style="8" customWidth="1"/>
    <col min="2053" max="2053" width="14" style="8" customWidth="1"/>
    <col min="2054" max="2054" width="10.28515625" style="8" customWidth="1"/>
    <col min="2055" max="2055" width="14.7109375" style="8" customWidth="1"/>
    <col min="2056" max="2056" width="0.85546875" style="8" customWidth="1"/>
    <col min="2057" max="2057" width="6.85546875" style="8" customWidth="1"/>
    <col min="2058" max="2058" width="11.28515625" style="8" customWidth="1"/>
    <col min="2059" max="2059" width="10.7109375" style="8" bestFit="1" customWidth="1"/>
    <col min="2060" max="2060" width="9" style="8"/>
    <col min="2061" max="2061" width="9.85546875" style="8" bestFit="1" customWidth="1"/>
    <col min="2062" max="2062" width="15.85546875" style="8" bestFit="1" customWidth="1"/>
    <col min="2063" max="2301" width="9" style="8"/>
    <col min="2302" max="2302" width="2.140625" style="8" customWidth="1"/>
    <col min="2303" max="2303" width="36.140625" style="8" customWidth="1"/>
    <col min="2304" max="2304" width="1.140625" style="8" customWidth="1"/>
    <col min="2305" max="2305" width="5.85546875" style="8" customWidth="1"/>
    <col min="2306" max="2306" width="2.140625" style="8" customWidth="1"/>
    <col min="2307" max="2307" width="14" style="8" customWidth="1"/>
    <col min="2308" max="2308" width="1.85546875" style="8" customWidth="1"/>
    <col min="2309" max="2309" width="14" style="8" customWidth="1"/>
    <col min="2310" max="2310" width="10.28515625" style="8" customWidth="1"/>
    <col min="2311" max="2311" width="14.7109375" style="8" customWidth="1"/>
    <col min="2312" max="2312" width="0.85546875" style="8" customWidth="1"/>
    <col min="2313" max="2313" width="6.85546875" style="8" customWidth="1"/>
    <col min="2314" max="2314" width="11.28515625" style="8" customWidth="1"/>
    <col min="2315" max="2315" width="10.7109375" style="8" bestFit="1" customWidth="1"/>
    <col min="2316" max="2316" width="9" style="8"/>
    <col min="2317" max="2317" width="9.85546875" style="8" bestFit="1" customWidth="1"/>
    <col min="2318" max="2318" width="15.85546875" style="8" bestFit="1" customWidth="1"/>
    <col min="2319" max="2557" width="9" style="8"/>
    <col min="2558" max="2558" width="2.140625" style="8" customWidth="1"/>
    <col min="2559" max="2559" width="36.140625" style="8" customWidth="1"/>
    <col min="2560" max="2560" width="1.140625" style="8" customWidth="1"/>
    <col min="2561" max="2561" width="5.85546875" style="8" customWidth="1"/>
    <col min="2562" max="2562" width="2.140625" style="8" customWidth="1"/>
    <col min="2563" max="2563" width="14" style="8" customWidth="1"/>
    <col min="2564" max="2564" width="1.85546875" style="8" customWidth="1"/>
    <col min="2565" max="2565" width="14" style="8" customWidth="1"/>
    <col min="2566" max="2566" width="10.28515625" style="8" customWidth="1"/>
    <col min="2567" max="2567" width="14.7109375" style="8" customWidth="1"/>
    <col min="2568" max="2568" width="0.85546875" style="8" customWidth="1"/>
    <col min="2569" max="2569" width="6.85546875" style="8" customWidth="1"/>
    <col min="2570" max="2570" width="11.28515625" style="8" customWidth="1"/>
    <col min="2571" max="2571" width="10.7109375" style="8" bestFit="1" customWidth="1"/>
    <col min="2572" max="2572" width="9" style="8"/>
    <col min="2573" max="2573" width="9.85546875" style="8" bestFit="1" customWidth="1"/>
    <col min="2574" max="2574" width="15.85546875" style="8" bestFit="1" customWidth="1"/>
    <col min="2575" max="2813" width="9" style="8"/>
    <col min="2814" max="2814" width="2.140625" style="8" customWidth="1"/>
    <col min="2815" max="2815" width="36.140625" style="8" customWidth="1"/>
    <col min="2816" max="2816" width="1.140625" style="8" customWidth="1"/>
    <col min="2817" max="2817" width="5.85546875" style="8" customWidth="1"/>
    <col min="2818" max="2818" width="2.140625" style="8" customWidth="1"/>
    <col min="2819" max="2819" width="14" style="8" customWidth="1"/>
    <col min="2820" max="2820" width="1.85546875" style="8" customWidth="1"/>
    <col min="2821" max="2821" width="14" style="8" customWidth="1"/>
    <col min="2822" max="2822" width="10.28515625" style="8" customWidth="1"/>
    <col min="2823" max="2823" width="14.7109375" style="8" customWidth="1"/>
    <col min="2824" max="2824" width="0.85546875" style="8" customWidth="1"/>
    <col min="2825" max="2825" width="6.85546875" style="8" customWidth="1"/>
    <col min="2826" max="2826" width="11.28515625" style="8" customWidth="1"/>
    <col min="2827" max="2827" width="10.7109375" style="8" bestFit="1" customWidth="1"/>
    <col min="2828" max="2828" width="9" style="8"/>
    <col min="2829" max="2829" width="9.85546875" style="8" bestFit="1" customWidth="1"/>
    <col min="2830" max="2830" width="15.85546875" style="8" bestFit="1" customWidth="1"/>
    <col min="2831" max="3069" width="9" style="8"/>
    <col min="3070" max="3070" width="2.140625" style="8" customWidth="1"/>
    <col min="3071" max="3071" width="36.140625" style="8" customWidth="1"/>
    <col min="3072" max="3072" width="1.140625" style="8" customWidth="1"/>
    <col min="3073" max="3073" width="5.85546875" style="8" customWidth="1"/>
    <col min="3074" max="3074" width="2.140625" style="8" customWidth="1"/>
    <col min="3075" max="3075" width="14" style="8" customWidth="1"/>
    <col min="3076" max="3076" width="1.85546875" style="8" customWidth="1"/>
    <col min="3077" max="3077" width="14" style="8" customWidth="1"/>
    <col min="3078" max="3078" width="10.28515625" style="8" customWidth="1"/>
    <col min="3079" max="3079" width="14.7109375" style="8" customWidth="1"/>
    <col min="3080" max="3080" width="0.85546875" style="8" customWidth="1"/>
    <col min="3081" max="3081" width="6.85546875" style="8" customWidth="1"/>
    <col min="3082" max="3082" width="11.28515625" style="8" customWidth="1"/>
    <col min="3083" max="3083" width="10.7109375" style="8" bestFit="1" customWidth="1"/>
    <col min="3084" max="3084" width="9" style="8"/>
    <col min="3085" max="3085" width="9.85546875" style="8" bestFit="1" customWidth="1"/>
    <col min="3086" max="3086" width="15.85546875" style="8" bestFit="1" customWidth="1"/>
    <col min="3087" max="3325" width="9" style="8"/>
    <col min="3326" max="3326" width="2.140625" style="8" customWidth="1"/>
    <col min="3327" max="3327" width="36.140625" style="8" customWidth="1"/>
    <col min="3328" max="3328" width="1.140625" style="8" customWidth="1"/>
    <col min="3329" max="3329" width="5.85546875" style="8" customWidth="1"/>
    <col min="3330" max="3330" width="2.140625" style="8" customWidth="1"/>
    <col min="3331" max="3331" width="14" style="8" customWidth="1"/>
    <col min="3332" max="3332" width="1.85546875" style="8" customWidth="1"/>
    <col min="3333" max="3333" width="14" style="8" customWidth="1"/>
    <col min="3334" max="3334" width="10.28515625" style="8" customWidth="1"/>
    <col min="3335" max="3335" width="14.7109375" style="8" customWidth="1"/>
    <col min="3336" max="3336" width="0.85546875" style="8" customWidth="1"/>
    <col min="3337" max="3337" width="6.85546875" style="8" customWidth="1"/>
    <col min="3338" max="3338" width="11.28515625" style="8" customWidth="1"/>
    <col min="3339" max="3339" width="10.7109375" style="8" bestFit="1" customWidth="1"/>
    <col min="3340" max="3340" width="9" style="8"/>
    <col min="3341" max="3341" width="9.85546875" style="8" bestFit="1" customWidth="1"/>
    <col min="3342" max="3342" width="15.85546875" style="8" bestFit="1" customWidth="1"/>
    <col min="3343" max="3581" width="9" style="8"/>
    <col min="3582" max="3582" width="2.140625" style="8" customWidth="1"/>
    <col min="3583" max="3583" width="36.140625" style="8" customWidth="1"/>
    <col min="3584" max="3584" width="1.140625" style="8" customWidth="1"/>
    <col min="3585" max="3585" width="5.85546875" style="8" customWidth="1"/>
    <col min="3586" max="3586" width="2.140625" style="8" customWidth="1"/>
    <col min="3587" max="3587" width="14" style="8" customWidth="1"/>
    <col min="3588" max="3588" width="1.85546875" style="8" customWidth="1"/>
    <col min="3589" max="3589" width="14" style="8" customWidth="1"/>
    <col min="3590" max="3590" width="10.28515625" style="8" customWidth="1"/>
    <col min="3591" max="3591" width="14.7109375" style="8" customWidth="1"/>
    <col min="3592" max="3592" width="0.85546875" style="8" customWidth="1"/>
    <col min="3593" max="3593" width="6.85546875" style="8" customWidth="1"/>
    <col min="3594" max="3594" width="11.28515625" style="8" customWidth="1"/>
    <col min="3595" max="3595" width="10.7109375" style="8" bestFit="1" customWidth="1"/>
    <col min="3596" max="3596" width="9" style="8"/>
    <col min="3597" max="3597" width="9.85546875" style="8" bestFit="1" customWidth="1"/>
    <col min="3598" max="3598" width="15.85546875" style="8" bestFit="1" customWidth="1"/>
    <col min="3599" max="3837" width="9" style="8"/>
    <col min="3838" max="3838" width="2.140625" style="8" customWidth="1"/>
    <col min="3839" max="3839" width="36.140625" style="8" customWidth="1"/>
    <col min="3840" max="3840" width="1.140625" style="8" customWidth="1"/>
    <col min="3841" max="3841" width="5.85546875" style="8" customWidth="1"/>
    <col min="3842" max="3842" width="2.140625" style="8" customWidth="1"/>
    <col min="3843" max="3843" width="14" style="8" customWidth="1"/>
    <col min="3844" max="3844" width="1.85546875" style="8" customWidth="1"/>
    <col min="3845" max="3845" width="14" style="8" customWidth="1"/>
    <col min="3846" max="3846" width="10.28515625" style="8" customWidth="1"/>
    <col min="3847" max="3847" width="14.7109375" style="8" customWidth="1"/>
    <col min="3848" max="3848" width="0.85546875" style="8" customWidth="1"/>
    <col min="3849" max="3849" width="6.85546875" style="8" customWidth="1"/>
    <col min="3850" max="3850" width="11.28515625" style="8" customWidth="1"/>
    <col min="3851" max="3851" width="10.7109375" style="8" bestFit="1" customWidth="1"/>
    <col min="3852" max="3852" width="9" style="8"/>
    <col min="3853" max="3853" width="9.85546875" style="8" bestFit="1" customWidth="1"/>
    <col min="3854" max="3854" width="15.85546875" style="8" bestFit="1" customWidth="1"/>
    <col min="3855" max="4093" width="9" style="8"/>
    <col min="4094" max="4094" width="2.140625" style="8" customWidth="1"/>
    <col min="4095" max="4095" width="36.140625" style="8" customWidth="1"/>
    <col min="4096" max="4096" width="1.140625" style="8" customWidth="1"/>
    <col min="4097" max="4097" width="5.85546875" style="8" customWidth="1"/>
    <col min="4098" max="4098" width="2.140625" style="8" customWidth="1"/>
    <col min="4099" max="4099" width="14" style="8" customWidth="1"/>
    <col min="4100" max="4100" width="1.85546875" style="8" customWidth="1"/>
    <col min="4101" max="4101" width="14" style="8" customWidth="1"/>
    <col min="4102" max="4102" width="10.28515625" style="8" customWidth="1"/>
    <col min="4103" max="4103" width="14.7109375" style="8" customWidth="1"/>
    <col min="4104" max="4104" width="0.85546875" style="8" customWidth="1"/>
    <col min="4105" max="4105" width="6.85546875" style="8" customWidth="1"/>
    <col min="4106" max="4106" width="11.28515625" style="8" customWidth="1"/>
    <col min="4107" max="4107" width="10.7109375" style="8" bestFit="1" customWidth="1"/>
    <col min="4108" max="4108" width="9" style="8"/>
    <col min="4109" max="4109" width="9.85546875" style="8" bestFit="1" customWidth="1"/>
    <col min="4110" max="4110" width="15.85546875" style="8" bestFit="1" customWidth="1"/>
    <col min="4111" max="4349" width="9" style="8"/>
    <col min="4350" max="4350" width="2.140625" style="8" customWidth="1"/>
    <col min="4351" max="4351" width="36.140625" style="8" customWidth="1"/>
    <col min="4352" max="4352" width="1.140625" style="8" customWidth="1"/>
    <col min="4353" max="4353" width="5.85546875" style="8" customWidth="1"/>
    <col min="4354" max="4354" width="2.140625" style="8" customWidth="1"/>
    <col min="4355" max="4355" width="14" style="8" customWidth="1"/>
    <col min="4356" max="4356" width="1.85546875" style="8" customWidth="1"/>
    <col min="4357" max="4357" width="14" style="8" customWidth="1"/>
    <col min="4358" max="4358" width="10.28515625" style="8" customWidth="1"/>
    <col min="4359" max="4359" width="14.7109375" style="8" customWidth="1"/>
    <col min="4360" max="4360" width="0.85546875" style="8" customWidth="1"/>
    <col min="4361" max="4361" width="6.85546875" style="8" customWidth="1"/>
    <col min="4362" max="4362" width="11.28515625" style="8" customWidth="1"/>
    <col min="4363" max="4363" width="10.7109375" style="8" bestFit="1" customWidth="1"/>
    <col min="4364" max="4364" width="9" style="8"/>
    <col min="4365" max="4365" width="9.85546875" style="8" bestFit="1" customWidth="1"/>
    <col min="4366" max="4366" width="15.85546875" style="8" bestFit="1" customWidth="1"/>
    <col min="4367" max="4605" width="9" style="8"/>
    <col min="4606" max="4606" width="2.140625" style="8" customWidth="1"/>
    <col min="4607" max="4607" width="36.140625" style="8" customWidth="1"/>
    <col min="4608" max="4608" width="1.140625" style="8" customWidth="1"/>
    <col min="4609" max="4609" width="5.85546875" style="8" customWidth="1"/>
    <col min="4610" max="4610" width="2.140625" style="8" customWidth="1"/>
    <col min="4611" max="4611" width="14" style="8" customWidth="1"/>
    <col min="4612" max="4612" width="1.85546875" style="8" customWidth="1"/>
    <col min="4613" max="4613" width="14" style="8" customWidth="1"/>
    <col min="4614" max="4614" width="10.28515625" style="8" customWidth="1"/>
    <col min="4615" max="4615" width="14.7109375" style="8" customWidth="1"/>
    <col min="4616" max="4616" width="0.85546875" style="8" customWidth="1"/>
    <col min="4617" max="4617" width="6.85546875" style="8" customWidth="1"/>
    <col min="4618" max="4618" width="11.28515625" style="8" customWidth="1"/>
    <col min="4619" max="4619" width="10.7109375" style="8" bestFit="1" customWidth="1"/>
    <col min="4620" max="4620" width="9" style="8"/>
    <col min="4621" max="4621" width="9.85546875" style="8" bestFit="1" customWidth="1"/>
    <col min="4622" max="4622" width="15.85546875" style="8" bestFit="1" customWidth="1"/>
    <col min="4623" max="4861" width="9" style="8"/>
    <col min="4862" max="4862" width="2.140625" style="8" customWidth="1"/>
    <col min="4863" max="4863" width="36.140625" style="8" customWidth="1"/>
    <col min="4864" max="4864" width="1.140625" style="8" customWidth="1"/>
    <col min="4865" max="4865" width="5.85546875" style="8" customWidth="1"/>
    <col min="4866" max="4866" width="2.140625" style="8" customWidth="1"/>
    <col min="4867" max="4867" width="14" style="8" customWidth="1"/>
    <col min="4868" max="4868" width="1.85546875" style="8" customWidth="1"/>
    <col min="4869" max="4869" width="14" style="8" customWidth="1"/>
    <col min="4870" max="4870" width="10.28515625" style="8" customWidth="1"/>
    <col min="4871" max="4871" width="14.7109375" style="8" customWidth="1"/>
    <col min="4872" max="4872" width="0.85546875" style="8" customWidth="1"/>
    <col min="4873" max="4873" width="6.85546875" style="8" customWidth="1"/>
    <col min="4874" max="4874" width="11.28515625" style="8" customWidth="1"/>
    <col min="4875" max="4875" width="10.7109375" style="8" bestFit="1" customWidth="1"/>
    <col min="4876" max="4876" width="9" style="8"/>
    <col min="4877" max="4877" width="9.85546875" style="8" bestFit="1" customWidth="1"/>
    <col min="4878" max="4878" width="15.85546875" style="8" bestFit="1" customWidth="1"/>
    <col min="4879" max="5117" width="9" style="8"/>
    <col min="5118" max="5118" width="2.140625" style="8" customWidth="1"/>
    <col min="5119" max="5119" width="36.140625" style="8" customWidth="1"/>
    <col min="5120" max="5120" width="1.140625" style="8" customWidth="1"/>
    <col min="5121" max="5121" width="5.85546875" style="8" customWidth="1"/>
    <col min="5122" max="5122" width="2.140625" style="8" customWidth="1"/>
    <col min="5123" max="5123" width="14" style="8" customWidth="1"/>
    <col min="5124" max="5124" width="1.85546875" style="8" customWidth="1"/>
    <col min="5125" max="5125" width="14" style="8" customWidth="1"/>
    <col min="5126" max="5126" width="10.28515625" style="8" customWidth="1"/>
    <col min="5127" max="5127" width="14.7109375" style="8" customWidth="1"/>
    <col min="5128" max="5128" width="0.85546875" style="8" customWidth="1"/>
    <col min="5129" max="5129" width="6.85546875" style="8" customWidth="1"/>
    <col min="5130" max="5130" width="11.28515625" style="8" customWidth="1"/>
    <col min="5131" max="5131" width="10.7109375" style="8" bestFit="1" customWidth="1"/>
    <col min="5132" max="5132" width="9" style="8"/>
    <col min="5133" max="5133" width="9.85546875" style="8" bestFit="1" customWidth="1"/>
    <col min="5134" max="5134" width="15.85546875" style="8" bestFit="1" customWidth="1"/>
    <col min="5135" max="5373" width="9" style="8"/>
    <col min="5374" max="5374" width="2.140625" style="8" customWidth="1"/>
    <col min="5375" max="5375" width="36.140625" style="8" customWidth="1"/>
    <col min="5376" max="5376" width="1.140625" style="8" customWidth="1"/>
    <col min="5377" max="5377" width="5.85546875" style="8" customWidth="1"/>
    <col min="5378" max="5378" width="2.140625" style="8" customWidth="1"/>
    <col min="5379" max="5379" width="14" style="8" customWidth="1"/>
    <col min="5380" max="5380" width="1.85546875" style="8" customWidth="1"/>
    <col min="5381" max="5381" width="14" style="8" customWidth="1"/>
    <col min="5382" max="5382" width="10.28515625" style="8" customWidth="1"/>
    <col min="5383" max="5383" width="14.7109375" style="8" customWidth="1"/>
    <col min="5384" max="5384" width="0.85546875" style="8" customWidth="1"/>
    <col min="5385" max="5385" width="6.85546875" style="8" customWidth="1"/>
    <col min="5386" max="5386" width="11.28515625" style="8" customWidth="1"/>
    <col min="5387" max="5387" width="10.7109375" style="8" bestFit="1" customWidth="1"/>
    <col min="5388" max="5388" width="9" style="8"/>
    <col min="5389" max="5389" width="9.85546875" style="8" bestFit="1" customWidth="1"/>
    <col min="5390" max="5390" width="15.85546875" style="8" bestFit="1" customWidth="1"/>
    <col min="5391" max="5629" width="9" style="8"/>
    <col min="5630" max="5630" width="2.140625" style="8" customWidth="1"/>
    <col min="5631" max="5631" width="36.140625" style="8" customWidth="1"/>
    <col min="5632" max="5632" width="1.140625" style="8" customWidth="1"/>
    <col min="5633" max="5633" width="5.85546875" style="8" customWidth="1"/>
    <col min="5634" max="5634" width="2.140625" style="8" customWidth="1"/>
    <col min="5635" max="5635" width="14" style="8" customWidth="1"/>
    <col min="5636" max="5636" width="1.85546875" style="8" customWidth="1"/>
    <col min="5637" max="5637" width="14" style="8" customWidth="1"/>
    <col min="5638" max="5638" width="10.28515625" style="8" customWidth="1"/>
    <col min="5639" max="5639" width="14.7109375" style="8" customWidth="1"/>
    <col min="5640" max="5640" width="0.85546875" style="8" customWidth="1"/>
    <col min="5641" max="5641" width="6.85546875" style="8" customWidth="1"/>
    <col min="5642" max="5642" width="11.28515625" style="8" customWidth="1"/>
    <col min="5643" max="5643" width="10.7109375" style="8" bestFit="1" customWidth="1"/>
    <col min="5644" max="5644" width="9" style="8"/>
    <col min="5645" max="5645" width="9.85546875" style="8" bestFit="1" customWidth="1"/>
    <col min="5646" max="5646" width="15.85546875" style="8" bestFit="1" customWidth="1"/>
    <col min="5647" max="5885" width="9" style="8"/>
    <col min="5886" max="5886" width="2.140625" style="8" customWidth="1"/>
    <col min="5887" max="5887" width="36.140625" style="8" customWidth="1"/>
    <col min="5888" max="5888" width="1.140625" style="8" customWidth="1"/>
    <col min="5889" max="5889" width="5.85546875" style="8" customWidth="1"/>
    <col min="5890" max="5890" width="2.140625" style="8" customWidth="1"/>
    <col min="5891" max="5891" width="14" style="8" customWidth="1"/>
    <col min="5892" max="5892" width="1.85546875" style="8" customWidth="1"/>
    <col min="5893" max="5893" width="14" style="8" customWidth="1"/>
    <col min="5894" max="5894" width="10.28515625" style="8" customWidth="1"/>
    <col min="5895" max="5895" width="14.7109375" style="8" customWidth="1"/>
    <col min="5896" max="5896" width="0.85546875" style="8" customWidth="1"/>
    <col min="5897" max="5897" width="6.85546875" style="8" customWidth="1"/>
    <col min="5898" max="5898" width="11.28515625" style="8" customWidth="1"/>
    <col min="5899" max="5899" width="10.7109375" style="8" bestFit="1" customWidth="1"/>
    <col min="5900" max="5900" width="9" style="8"/>
    <col min="5901" max="5901" width="9.85546875" style="8" bestFit="1" customWidth="1"/>
    <col min="5902" max="5902" width="15.85546875" style="8" bestFit="1" customWidth="1"/>
    <col min="5903" max="6141" width="9" style="8"/>
    <col min="6142" max="6142" width="2.140625" style="8" customWidth="1"/>
    <col min="6143" max="6143" width="36.140625" style="8" customWidth="1"/>
    <col min="6144" max="6144" width="1.140625" style="8" customWidth="1"/>
    <col min="6145" max="6145" width="5.85546875" style="8" customWidth="1"/>
    <col min="6146" max="6146" width="2.140625" style="8" customWidth="1"/>
    <col min="6147" max="6147" width="14" style="8" customWidth="1"/>
    <col min="6148" max="6148" width="1.85546875" style="8" customWidth="1"/>
    <col min="6149" max="6149" width="14" style="8" customWidth="1"/>
    <col min="6150" max="6150" width="10.28515625" style="8" customWidth="1"/>
    <col min="6151" max="6151" width="14.7109375" style="8" customWidth="1"/>
    <col min="6152" max="6152" width="0.85546875" style="8" customWidth="1"/>
    <col min="6153" max="6153" width="6.85546875" style="8" customWidth="1"/>
    <col min="6154" max="6154" width="11.28515625" style="8" customWidth="1"/>
    <col min="6155" max="6155" width="10.7109375" style="8" bestFit="1" customWidth="1"/>
    <col min="6156" max="6156" width="9" style="8"/>
    <col min="6157" max="6157" width="9.85546875" style="8" bestFit="1" customWidth="1"/>
    <col min="6158" max="6158" width="15.85546875" style="8" bestFit="1" customWidth="1"/>
    <col min="6159" max="6397" width="9" style="8"/>
    <col min="6398" max="6398" width="2.140625" style="8" customWidth="1"/>
    <col min="6399" max="6399" width="36.140625" style="8" customWidth="1"/>
    <col min="6400" max="6400" width="1.140625" style="8" customWidth="1"/>
    <col min="6401" max="6401" width="5.85546875" style="8" customWidth="1"/>
    <col min="6402" max="6402" width="2.140625" style="8" customWidth="1"/>
    <col min="6403" max="6403" width="14" style="8" customWidth="1"/>
    <col min="6404" max="6404" width="1.85546875" style="8" customWidth="1"/>
    <col min="6405" max="6405" width="14" style="8" customWidth="1"/>
    <col min="6406" max="6406" width="10.28515625" style="8" customWidth="1"/>
    <col min="6407" max="6407" width="14.7109375" style="8" customWidth="1"/>
    <col min="6408" max="6408" width="0.85546875" style="8" customWidth="1"/>
    <col min="6409" max="6409" width="6.85546875" style="8" customWidth="1"/>
    <col min="6410" max="6410" width="11.28515625" style="8" customWidth="1"/>
    <col min="6411" max="6411" width="10.7109375" style="8" bestFit="1" customWidth="1"/>
    <col min="6412" max="6412" width="9" style="8"/>
    <col min="6413" max="6413" width="9.85546875" style="8" bestFit="1" customWidth="1"/>
    <col min="6414" max="6414" width="15.85546875" style="8" bestFit="1" customWidth="1"/>
    <col min="6415" max="6653" width="9" style="8"/>
    <col min="6654" max="6654" width="2.140625" style="8" customWidth="1"/>
    <col min="6655" max="6655" width="36.140625" style="8" customWidth="1"/>
    <col min="6656" max="6656" width="1.140625" style="8" customWidth="1"/>
    <col min="6657" max="6657" width="5.85546875" style="8" customWidth="1"/>
    <col min="6658" max="6658" width="2.140625" style="8" customWidth="1"/>
    <col min="6659" max="6659" width="14" style="8" customWidth="1"/>
    <col min="6660" max="6660" width="1.85546875" style="8" customWidth="1"/>
    <col min="6661" max="6661" width="14" style="8" customWidth="1"/>
    <col min="6662" max="6662" width="10.28515625" style="8" customWidth="1"/>
    <col min="6663" max="6663" width="14.7109375" style="8" customWidth="1"/>
    <col min="6664" max="6664" width="0.85546875" style="8" customWidth="1"/>
    <col min="6665" max="6665" width="6.85546875" style="8" customWidth="1"/>
    <col min="6666" max="6666" width="11.28515625" style="8" customWidth="1"/>
    <col min="6667" max="6667" width="10.7109375" style="8" bestFit="1" customWidth="1"/>
    <col min="6668" max="6668" width="9" style="8"/>
    <col min="6669" max="6669" width="9.85546875" style="8" bestFit="1" customWidth="1"/>
    <col min="6670" max="6670" width="15.85546875" style="8" bestFit="1" customWidth="1"/>
    <col min="6671" max="6909" width="9" style="8"/>
    <col min="6910" max="6910" width="2.140625" style="8" customWidth="1"/>
    <col min="6911" max="6911" width="36.140625" style="8" customWidth="1"/>
    <col min="6912" max="6912" width="1.140625" style="8" customWidth="1"/>
    <col min="6913" max="6913" width="5.85546875" style="8" customWidth="1"/>
    <col min="6914" max="6914" width="2.140625" style="8" customWidth="1"/>
    <col min="6915" max="6915" width="14" style="8" customWidth="1"/>
    <col min="6916" max="6916" width="1.85546875" style="8" customWidth="1"/>
    <col min="6917" max="6917" width="14" style="8" customWidth="1"/>
    <col min="6918" max="6918" width="10.28515625" style="8" customWidth="1"/>
    <col min="6919" max="6919" width="14.7109375" style="8" customWidth="1"/>
    <col min="6920" max="6920" width="0.85546875" style="8" customWidth="1"/>
    <col min="6921" max="6921" width="6.85546875" style="8" customWidth="1"/>
    <col min="6922" max="6922" width="11.28515625" style="8" customWidth="1"/>
    <col min="6923" max="6923" width="10.7109375" style="8" bestFit="1" customWidth="1"/>
    <col min="6924" max="6924" width="9" style="8"/>
    <col min="6925" max="6925" width="9.85546875" style="8" bestFit="1" customWidth="1"/>
    <col min="6926" max="6926" width="15.85546875" style="8" bestFit="1" customWidth="1"/>
    <col min="6927" max="7165" width="9" style="8"/>
    <col min="7166" max="7166" width="2.140625" style="8" customWidth="1"/>
    <col min="7167" max="7167" width="36.140625" style="8" customWidth="1"/>
    <col min="7168" max="7168" width="1.140625" style="8" customWidth="1"/>
    <col min="7169" max="7169" width="5.85546875" style="8" customWidth="1"/>
    <col min="7170" max="7170" width="2.140625" style="8" customWidth="1"/>
    <col min="7171" max="7171" width="14" style="8" customWidth="1"/>
    <col min="7172" max="7172" width="1.85546875" style="8" customWidth="1"/>
    <col min="7173" max="7173" width="14" style="8" customWidth="1"/>
    <col min="7174" max="7174" width="10.28515625" style="8" customWidth="1"/>
    <col min="7175" max="7175" width="14.7109375" style="8" customWidth="1"/>
    <col min="7176" max="7176" width="0.85546875" style="8" customWidth="1"/>
    <col min="7177" max="7177" width="6.85546875" style="8" customWidth="1"/>
    <col min="7178" max="7178" width="11.28515625" style="8" customWidth="1"/>
    <col min="7179" max="7179" width="10.7109375" style="8" bestFit="1" customWidth="1"/>
    <col min="7180" max="7180" width="9" style="8"/>
    <col min="7181" max="7181" width="9.85546875" style="8" bestFit="1" customWidth="1"/>
    <col min="7182" max="7182" width="15.85546875" style="8" bestFit="1" customWidth="1"/>
    <col min="7183" max="7421" width="9" style="8"/>
    <col min="7422" max="7422" width="2.140625" style="8" customWidth="1"/>
    <col min="7423" max="7423" width="36.140625" style="8" customWidth="1"/>
    <col min="7424" max="7424" width="1.140625" style="8" customWidth="1"/>
    <col min="7425" max="7425" width="5.85546875" style="8" customWidth="1"/>
    <col min="7426" max="7426" width="2.140625" style="8" customWidth="1"/>
    <col min="7427" max="7427" width="14" style="8" customWidth="1"/>
    <col min="7428" max="7428" width="1.85546875" style="8" customWidth="1"/>
    <col min="7429" max="7429" width="14" style="8" customWidth="1"/>
    <col min="7430" max="7430" width="10.28515625" style="8" customWidth="1"/>
    <col min="7431" max="7431" width="14.7109375" style="8" customWidth="1"/>
    <col min="7432" max="7432" width="0.85546875" style="8" customWidth="1"/>
    <col min="7433" max="7433" width="6.85546875" style="8" customWidth="1"/>
    <col min="7434" max="7434" width="11.28515625" style="8" customWidth="1"/>
    <col min="7435" max="7435" width="10.7109375" style="8" bestFit="1" customWidth="1"/>
    <col min="7436" max="7436" width="9" style="8"/>
    <col min="7437" max="7437" width="9.85546875" style="8" bestFit="1" customWidth="1"/>
    <col min="7438" max="7438" width="15.85546875" style="8" bestFit="1" customWidth="1"/>
    <col min="7439" max="7677" width="9" style="8"/>
    <col min="7678" max="7678" width="2.140625" style="8" customWidth="1"/>
    <col min="7679" max="7679" width="36.140625" style="8" customWidth="1"/>
    <col min="7680" max="7680" width="1.140625" style="8" customWidth="1"/>
    <col min="7681" max="7681" width="5.85546875" style="8" customWidth="1"/>
    <col min="7682" max="7682" width="2.140625" style="8" customWidth="1"/>
    <col min="7683" max="7683" width="14" style="8" customWidth="1"/>
    <col min="7684" max="7684" width="1.85546875" style="8" customWidth="1"/>
    <col min="7685" max="7685" width="14" style="8" customWidth="1"/>
    <col min="7686" max="7686" width="10.28515625" style="8" customWidth="1"/>
    <col min="7687" max="7687" width="14.7109375" style="8" customWidth="1"/>
    <col min="7688" max="7688" width="0.85546875" style="8" customWidth="1"/>
    <col min="7689" max="7689" width="6.85546875" style="8" customWidth="1"/>
    <col min="7690" max="7690" width="11.28515625" style="8" customWidth="1"/>
    <col min="7691" max="7691" width="10.7109375" style="8" bestFit="1" customWidth="1"/>
    <col min="7692" max="7692" width="9" style="8"/>
    <col min="7693" max="7693" width="9.85546875" style="8" bestFit="1" customWidth="1"/>
    <col min="7694" max="7694" width="15.85546875" style="8" bestFit="1" customWidth="1"/>
    <col min="7695" max="7933" width="9" style="8"/>
    <col min="7934" max="7934" width="2.140625" style="8" customWidth="1"/>
    <col min="7935" max="7935" width="36.140625" style="8" customWidth="1"/>
    <col min="7936" max="7936" width="1.140625" style="8" customWidth="1"/>
    <col min="7937" max="7937" width="5.85546875" style="8" customWidth="1"/>
    <col min="7938" max="7938" width="2.140625" style="8" customWidth="1"/>
    <col min="7939" max="7939" width="14" style="8" customWidth="1"/>
    <col min="7940" max="7940" width="1.85546875" style="8" customWidth="1"/>
    <col min="7941" max="7941" width="14" style="8" customWidth="1"/>
    <col min="7942" max="7942" width="10.28515625" style="8" customWidth="1"/>
    <col min="7943" max="7943" width="14.7109375" style="8" customWidth="1"/>
    <col min="7944" max="7944" width="0.85546875" style="8" customWidth="1"/>
    <col min="7945" max="7945" width="6.85546875" style="8" customWidth="1"/>
    <col min="7946" max="7946" width="11.28515625" style="8" customWidth="1"/>
    <col min="7947" max="7947" width="10.7109375" style="8" bestFit="1" customWidth="1"/>
    <col min="7948" max="7948" width="9" style="8"/>
    <col min="7949" max="7949" width="9.85546875" style="8" bestFit="1" customWidth="1"/>
    <col min="7950" max="7950" width="15.85546875" style="8" bestFit="1" customWidth="1"/>
    <col min="7951" max="8189" width="9" style="8"/>
    <col min="8190" max="8190" width="2.140625" style="8" customWidth="1"/>
    <col min="8191" max="8191" width="36.140625" style="8" customWidth="1"/>
    <col min="8192" max="8192" width="1.140625" style="8" customWidth="1"/>
    <col min="8193" max="8193" width="5.85546875" style="8" customWidth="1"/>
    <col min="8194" max="8194" width="2.140625" style="8" customWidth="1"/>
    <col min="8195" max="8195" width="14" style="8" customWidth="1"/>
    <col min="8196" max="8196" width="1.85546875" style="8" customWidth="1"/>
    <col min="8197" max="8197" width="14" style="8" customWidth="1"/>
    <col min="8198" max="8198" width="10.28515625" style="8" customWidth="1"/>
    <col min="8199" max="8199" width="14.7109375" style="8" customWidth="1"/>
    <col min="8200" max="8200" width="0.85546875" style="8" customWidth="1"/>
    <col min="8201" max="8201" width="6.85546875" style="8" customWidth="1"/>
    <col min="8202" max="8202" width="11.28515625" style="8" customWidth="1"/>
    <col min="8203" max="8203" width="10.7109375" style="8" bestFit="1" customWidth="1"/>
    <col min="8204" max="8204" width="9" style="8"/>
    <col min="8205" max="8205" width="9.85546875" style="8" bestFit="1" customWidth="1"/>
    <col min="8206" max="8206" width="15.85546875" style="8" bestFit="1" customWidth="1"/>
    <col min="8207" max="8445" width="9" style="8"/>
    <col min="8446" max="8446" width="2.140625" style="8" customWidth="1"/>
    <col min="8447" max="8447" width="36.140625" style="8" customWidth="1"/>
    <col min="8448" max="8448" width="1.140625" style="8" customWidth="1"/>
    <col min="8449" max="8449" width="5.85546875" style="8" customWidth="1"/>
    <col min="8450" max="8450" width="2.140625" style="8" customWidth="1"/>
    <col min="8451" max="8451" width="14" style="8" customWidth="1"/>
    <col min="8452" max="8452" width="1.85546875" style="8" customWidth="1"/>
    <col min="8453" max="8453" width="14" style="8" customWidth="1"/>
    <col min="8454" max="8454" width="10.28515625" style="8" customWidth="1"/>
    <col min="8455" max="8455" width="14.7109375" style="8" customWidth="1"/>
    <col min="8456" max="8456" width="0.85546875" style="8" customWidth="1"/>
    <col min="8457" max="8457" width="6.85546875" style="8" customWidth="1"/>
    <col min="8458" max="8458" width="11.28515625" style="8" customWidth="1"/>
    <col min="8459" max="8459" width="10.7109375" style="8" bestFit="1" customWidth="1"/>
    <col min="8460" max="8460" width="9" style="8"/>
    <col min="8461" max="8461" width="9.85546875" style="8" bestFit="1" customWidth="1"/>
    <col min="8462" max="8462" width="15.85546875" style="8" bestFit="1" customWidth="1"/>
    <col min="8463" max="8701" width="9" style="8"/>
    <col min="8702" max="8702" width="2.140625" style="8" customWidth="1"/>
    <col min="8703" max="8703" width="36.140625" style="8" customWidth="1"/>
    <col min="8704" max="8704" width="1.140625" style="8" customWidth="1"/>
    <col min="8705" max="8705" width="5.85546875" style="8" customWidth="1"/>
    <col min="8706" max="8706" width="2.140625" style="8" customWidth="1"/>
    <col min="8707" max="8707" width="14" style="8" customWidth="1"/>
    <col min="8708" max="8708" width="1.85546875" style="8" customWidth="1"/>
    <col min="8709" max="8709" width="14" style="8" customWidth="1"/>
    <col min="8710" max="8710" width="10.28515625" style="8" customWidth="1"/>
    <col min="8711" max="8711" width="14.7109375" style="8" customWidth="1"/>
    <col min="8712" max="8712" width="0.85546875" style="8" customWidth="1"/>
    <col min="8713" max="8713" width="6.85546875" style="8" customWidth="1"/>
    <col min="8714" max="8714" width="11.28515625" style="8" customWidth="1"/>
    <col min="8715" max="8715" width="10.7109375" style="8" bestFit="1" customWidth="1"/>
    <col min="8716" max="8716" width="9" style="8"/>
    <col min="8717" max="8717" width="9.85546875" style="8" bestFit="1" customWidth="1"/>
    <col min="8718" max="8718" width="15.85546875" style="8" bestFit="1" customWidth="1"/>
    <col min="8719" max="8957" width="9" style="8"/>
    <col min="8958" max="8958" width="2.140625" style="8" customWidth="1"/>
    <col min="8959" max="8959" width="36.140625" style="8" customWidth="1"/>
    <col min="8960" max="8960" width="1.140625" style="8" customWidth="1"/>
    <col min="8961" max="8961" width="5.85546875" style="8" customWidth="1"/>
    <col min="8962" max="8962" width="2.140625" style="8" customWidth="1"/>
    <col min="8963" max="8963" width="14" style="8" customWidth="1"/>
    <col min="8964" max="8964" width="1.85546875" style="8" customWidth="1"/>
    <col min="8965" max="8965" width="14" style="8" customWidth="1"/>
    <col min="8966" max="8966" width="10.28515625" style="8" customWidth="1"/>
    <col min="8967" max="8967" width="14.7109375" style="8" customWidth="1"/>
    <col min="8968" max="8968" width="0.85546875" style="8" customWidth="1"/>
    <col min="8969" max="8969" width="6.85546875" style="8" customWidth="1"/>
    <col min="8970" max="8970" width="11.28515625" style="8" customWidth="1"/>
    <col min="8971" max="8971" width="10.7109375" style="8" bestFit="1" customWidth="1"/>
    <col min="8972" max="8972" width="9" style="8"/>
    <col min="8973" max="8973" width="9.85546875" style="8" bestFit="1" customWidth="1"/>
    <col min="8974" max="8974" width="15.85546875" style="8" bestFit="1" customWidth="1"/>
    <col min="8975" max="9213" width="9" style="8"/>
    <col min="9214" max="9214" width="2.140625" style="8" customWidth="1"/>
    <col min="9215" max="9215" width="36.140625" style="8" customWidth="1"/>
    <col min="9216" max="9216" width="1.140625" style="8" customWidth="1"/>
    <col min="9217" max="9217" width="5.85546875" style="8" customWidth="1"/>
    <col min="9218" max="9218" width="2.140625" style="8" customWidth="1"/>
    <col min="9219" max="9219" width="14" style="8" customWidth="1"/>
    <col min="9220" max="9220" width="1.85546875" style="8" customWidth="1"/>
    <col min="9221" max="9221" width="14" style="8" customWidth="1"/>
    <col min="9222" max="9222" width="10.28515625" style="8" customWidth="1"/>
    <col min="9223" max="9223" width="14.7109375" style="8" customWidth="1"/>
    <col min="9224" max="9224" width="0.85546875" style="8" customWidth="1"/>
    <col min="9225" max="9225" width="6.85546875" style="8" customWidth="1"/>
    <col min="9226" max="9226" width="11.28515625" style="8" customWidth="1"/>
    <col min="9227" max="9227" width="10.7109375" style="8" bestFit="1" customWidth="1"/>
    <col min="9228" max="9228" width="9" style="8"/>
    <col min="9229" max="9229" width="9.85546875" style="8" bestFit="1" customWidth="1"/>
    <col min="9230" max="9230" width="15.85546875" style="8" bestFit="1" customWidth="1"/>
    <col min="9231" max="9469" width="9" style="8"/>
    <col min="9470" max="9470" width="2.140625" style="8" customWidth="1"/>
    <col min="9471" max="9471" width="36.140625" style="8" customWidth="1"/>
    <col min="9472" max="9472" width="1.140625" style="8" customWidth="1"/>
    <col min="9473" max="9473" width="5.85546875" style="8" customWidth="1"/>
    <col min="9474" max="9474" width="2.140625" style="8" customWidth="1"/>
    <col min="9475" max="9475" width="14" style="8" customWidth="1"/>
    <col min="9476" max="9476" width="1.85546875" style="8" customWidth="1"/>
    <col min="9477" max="9477" width="14" style="8" customWidth="1"/>
    <col min="9478" max="9478" width="10.28515625" style="8" customWidth="1"/>
    <col min="9479" max="9479" width="14.7109375" style="8" customWidth="1"/>
    <col min="9480" max="9480" width="0.85546875" style="8" customWidth="1"/>
    <col min="9481" max="9481" width="6.85546875" style="8" customWidth="1"/>
    <col min="9482" max="9482" width="11.28515625" style="8" customWidth="1"/>
    <col min="9483" max="9483" width="10.7109375" style="8" bestFit="1" customWidth="1"/>
    <col min="9484" max="9484" width="9" style="8"/>
    <col min="9485" max="9485" width="9.85546875" style="8" bestFit="1" customWidth="1"/>
    <col min="9486" max="9486" width="15.85546875" style="8" bestFit="1" customWidth="1"/>
    <col min="9487" max="9725" width="9" style="8"/>
    <col min="9726" max="9726" width="2.140625" style="8" customWidth="1"/>
    <col min="9727" max="9727" width="36.140625" style="8" customWidth="1"/>
    <col min="9728" max="9728" width="1.140625" style="8" customWidth="1"/>
    <col min="9729" max="9729" width="5.85546875" style="8" customWidth="1"/>
    <col min="9730" max="9730" width="2.140625" style="8" customWidth="1"/>
    <col min="9731" max="9731" width="14" style="8" customWidth="1"/>
    <col min="9732" max="9732" width="1.85546875" style="8" customWidth="1"/>
    <col min="9733" max="9733" width="14" style="8" customWidth="1"/>
    <col min="9734" max="9734" width="10.28515625" style="8" customWidth="1"/>
    <col min="9735" max="9735" width="14.7109375" style="8" customWidth="1"/>
    <col min="9736" max="9736" width="0.85546875" style="8" customWidth="1"/>
    <col min="9737" max="9737" width="6.85546875" style="8" customWidth="1"/>
    <col min="9738" max="9738" width="11.28515625" style="8" customWidth="1"/>
    <col min="9739" max="9739" width="10.7109375" style="8" bestFit="1" customWidth="1"/>
    <col min="9740" max="9740" width="9" style="8"/>
    <col min="9741" max="9741" width="9.85546875" style="8" bestFit="1" customWidth="1"/>
    <col min="9742" max="9742" width="15.85546875" style="8" bestFit="1" customWidth="1"/>
    <col min="9743" max="9981" width="9" style="8"/>
    <col min="9982" max="9982" width="2.140625" style="8" customWidth="1"/>
    <col min="9983" max="9983" width="36.140625" style="8" customWidth="1"/>
    <col min="9984" max="9984" width="1.140625" style="8" customWidth="1"/>
    <col min="9985" max="9985" width="5.85546875" style="8" customWidth="1"/>
    <col min="9986" max="9986" width="2.140625" style="8" customWidth="1"/>
    <col min="9987" max="9987" width="14" style="8" customWidth="1"/>
    <col min="9988" max="9988" width="1.85546875" style="8" customWidth="1"/>
    <col min="9989" max="9989" width="14" style="8" customWidth="1"/>
    <col min="9990" max="9990" width="10.28515625" style="8" customWidth="1"/>
    <col min="9991" max="9991" width="14.7109375" style="8" customWidth="1"/>
    <col min="9992" max="9992" width="0.85546875" style="8" customWidth="1"/>
    <col min="9993" max="9993" width="6.85546875" style="8" customWidth="1"/>
    <col min="9994" max="9994" width="11.28515625" style="8" customWidth="1"/>
    <col min="9995" max="9995" width="10.7109375" style="8" bestFit="1" customWidth="1"/>
    <col min="9996" max="9996" width="9" style="8"/>
    <col min="9997" max="9997" width="9.85546875" style="8" bestFit="1" customWidth="1"/>
    <col min="9998" max="9998" width="15.85546875" style="8" bestFit="1" customWidth="1"/>
    <col min="9999" max="10237" width="9" style="8"/>
    <col min="10238" max="10238" width="2.140625" style="8" customWidth="1"/>
    <col min="10239" max="10239" width="36.140625" style="8" customWidth="1"/>
    <col min="10240" max="10240" width="1.140625" style="8" customWidth="1"/>
    <col min="10241" max="10241" width="5.85546875" style="8" customWidth="1"/>
    <col min="10242" max="10242" width="2.140625" style="8" customWidth="1"/>
    <col min="10243" max="10243" width="14" style="8" customWidth="1"/>
    <col min="10244" max="10244" width="1.85546875" style="8" customWidth="1"/>
    <col min="10245" max="10245" width="14" style="8" customWidth="1"/>
    <col min="10246" max="10246" width="10.28515625" style="8" customWidth="1"/>
    <col min="10247" max="10247" width="14.7109375" style="8" customWidth="1"/>
    <col min="10248" max="10248" width="0.85546875" style="8" customWidth="1"/>
    <col min="10249" max="10249" width="6.85546875" style="8" customWidth="1"/>
    <col min="10250" max="10250" width="11.28515625" style="8" customWidth="1"/>
    <col min="10251" max="10251" width="10.7109375" style="8" bestFit="1" customWidth="1"/>
    <col min="10252" max="10252" width="9" style="8"/>
    <col min="10253" max="10253" width="9.85546875" style="8" bestFit="1" customWidth="1"/>
    <col min="10254" max="10254" width="15.85546875" style="8" bestFit="1" customWidth="1"/>
    <col min="10255" max="10493" width="9" style="8"/>
    <col min="10494" max="10494" width="2.140625" style="8" customWidth="1"/>
    <col min="10495" max="10495" width="36.140625" style="8" customWidth="1"/>
    <col min="10496" max="10496" width="1.140625" style="8" customWidth="1"/>
    <col min="10497" max="10497" width="5.85546875" style="8" customWidth="1"/>
    <col min="10498" max="10498" width="2.140625" style="8" customWidth="1"/>
    <col min="10499" max="10499" width="14" style="8" customWidth="1"/>
    <col min="10500" max="10500" width="1.85546875" style="8" customWidth="1"/>
    <col min="10501" max="10501" width="14" style="8" customWidth="1"/>
    <col min="10502" max="10502" width="10.28515625" style="8" customWidth="1"/>
    <col min="10503" max="10503" width="14.7109375" style="8" customWidth="1"/>
    <col min="10504" max="10504" width="0.85546875" style="8" customWidth="1"/>
    <col min="10505" max="10505" width="6.85546875" style="8" customWidth="1"/>
    <col min="10506" max="10506" width="11.28515625" style="8" customWidth="1"/>
    <col min="10507" max="10507" width="10.7109375" style="8" bestFit="1" customWidth="1"/>
    <col min="10508" max="10508" width="9" style="8"/>
    <col min="10509" max="10509" width="9.85546875" style="8" bestFit="1" customWidth="1"/>
    <col min="10510" max="10510" width="15.85546875" style="8" bestFit="1" customWidth="1"/>
    <col min="10511" max="10749" width="9" style="8"/>
    <col min="10750" max="10750" width="2.140625" style="8" customWidth="1"/>
    <col min="10751" max="10751" width="36.140625" style="8" customWidth="1"/>
    <col min="10752" max="10752" width="1.140625" style="8" customWidth="1"/>
    <col min="10753" max="10753" width="5.85546875" style="8" customWidth="1"/>
    <col min="10754" max="10754" width="2.140625" style="8" customWidth="1"/>
    <col min="10755" max="10755" width="14" style="8" customWidth="1"/>
    <col min="10756" max="10756" width="1.85546875" style="8" customWidth="1"/>
    <col min="10757" max="10757" width="14" style="8" customWidth="1"/>
    <col min="10758" max="10758" width="10.28515625" style="8" customWidth="1"/>
    <col min="10759" max="10759" width="14.7109375" style="8" customWidth="1"/>
    <col min="10760" max="10760" width="0.85546875" style="8" customWidth="1"/>
    <col min="10761" max="10761" width="6.85546875" style="8" customWidth="1"/>
    <col min="10762" max="10762" width="11.28515625" style="8" customWidth="1"/>
    <col min="10763" max="10763" width="10.7109375" style="8" bestFit="1" customWidth="1"/>
    <col min="10764" max="10764" width="9" style="8"/>
    <col min="10765" max="10765" width="9.85546875" style="8" bestFit="1" customWidth="1"/>
    <col min="10766" max="10766" width="15.85546875" style="8" bestFit="1" customWidth="1"/>
    <col min="10767" max="11005" width="9" style="8"/>
    <col min="11006" max="11006" width="2.140625" style="8" customWidth="1"/>
    <col min="11007" max="11007" width="36.140625" style="8" customWidth="1"/>
    <col min="11008" max="11008" width="1.140625" style="8" customWidth="1"/>
    <col min="11009" max="11009" width="5.85546875" style="8" customWidth="1"/>
    <col min="11010" max="11010" width="2.140625" style="8" customWidth="1"/>
    <col min="11011" max="11011" width="14" style="8" customWidth="1"/>
    <col min="11012" max="11012" width="1.85546875" style="8" customWidth="1"/>
    <col min="11013" max="11013" width="14" style="8" customWidth="1"/>
    <col min="11014" max="11014" width="10.28515625" style="8" customWidth="1"/>
    <col min="11015" max="11015" width="14.7109375" style="8" customWidth="1"/>
    <col min="11016" max="11016" width="0.85546875" style="8" customWidth="1"/>
    <col min="11017" max="11017" width="6.85546875" style="8" customWidth="1"/>
    <col min="11018" max="11018" width="11.28515625" style="8" customWidth="1"/>
    <col min="11019" max="11019" width="10.7109375" style="8" bestFit="1" customWidth="1"/>
    <col min="11020" max="11020" width="9" style="8"/>
    <col min="11021" max="11021" width="9.85546875" style="8" bestFit="1" customWidth="1"/>
    <col min="11022" max="11022" width="15.85546875" style="8" bestFit="1" customWidth="1"/>
    <col min="11023" max="11261" width="9" style="8"/>
    <col min="11262" max="11262" width="2.140625" style="8" customWidth="1"/>
    <col min="11263" max="11263" width="36.140625" style="8" customWidth="1"/>
    <col min="11264" max="11264" width="1.140625" style="8" customWidth="1"/>
    <col min="11265" max="11265" width="5.85546875" style="8" customWidth="1"/>
    <col min="11266" max="11266" width="2.140625" style="8" customWidth="1"/>
    <col min="11267" max="11267" width="14" style="8" customWidth="1"/>
    <col min="11268" max="11268" width="1.85546875" style="8" customWidth="1"/>
    <col min="11269" max="11269" width="14" style="8" customWidth="1"/>
    <col min="11270" max="11270" width="10.28515625" style="8" customWidth="1"/>
    <col min="11271" max="11271" width="14.7109375" style="8" customWidth="1"/>
    <col min="11272" max="11272" width="0.85546875" style="8" customWidth="1"/>
    <col min="11273" max="11273" width="6.85546875" style="8" customWidth="1"/>
    <col min="11274" max="11274" width="11.28515625" style="8" customWidth="1"/>
    <col min="11275" max="11275" width="10.7109375" style="8" bestFit="1" customWidth="1"/>
    <col min="11276" max="11276" width="9" style="8"/>
    <col min="11277" max="11277" width="9.85546875" style="8" bestFit="1" customWidth="1"/>
    <col min="11278" max="11278" width="15.85546875" style="8" bestFit="1" customWidth="1"/>
    <col min="11279" max="11517" width="9" style="8"/>
    <col min="11518" max="11518" width="2.140625" style="8" customWidth="1"/>
    <col min="11519" max="11519" width="36.140625" style="8" customWidth="1"/>
    <col min="11520" max="11520" width="1.140625" style="8" customWidth="1"/>
    <col min="11521" max="11521" width="5.85546875" style="8" customWidth="1"/>
    <col min="11522" max="11522" width="2.140625" style="8" customWidth="1"/>
    <col min="11523" max="11523" width="14" style="8" customWidth="1"/>
    <col min="11524" max="11524" width="1.85546875" style="8" customWidth="1"/>
    <col min="11525" max="11525" width="14" style="8" customWidth="1"/>
    <col min="11526" max="11526" width="10.28515625" style="8" customWidth="1"/>
    <col min="11527" max="11527" width="14.7109375" style="8" customWidth="1"/>
    <col min="11528" max="11528" width="0.85546875" style="8" customWidth="1"/>
    <col min="11529" max="11529" width="6.85546875" style="8" customWidth="1"/>
    <col min="11530" max="11530" width="11.28515625" style="8" customWidth="1"/>
    <col min="11531" max="11531" width="10.7109375" style="8" bestFit="1" customWidth="1"/>
    <col min="11532" max="11532" width="9" style="8"/>
    <col min="11533" max="11533" width="9.85546875" style="8" bestFit="1" customWidth="1"/>
    <col min="11534" max="11534" width="15.85546875" style="8" bestFit="1" customWidth="1"/>
    <col min="11535" max="11773" width="9" style="8"/>
    <col min="11774" max="11774" width="2.140625" style="8" customWidth="1"/>
    <col min="11775" max="11775" width="36.140625" style="8" customWidth="1"/>
    <col min="11776" max="11776" width="1.140625" style="8" customWidth="1"/>
    <col min="11777" max="11777" width="5.85546875" style="8" customWidth="1"/>
    <col min="11778" max="11778" width="2.140625" style="8" customWidth="1"/>
    <col min="11779" max="11779" width="14" style="8" customWidth="1"/>
    <col min="11780" max="11780" width="1.85546875" style="8" customWidth="1"/>
    <col min="11781" max="11781" width="14" style="8" customWidth="1"/>
    <col min="11782" max="11782" width="10.28515625" style="8" customWidth="1"/>
    <col min="11783" max="11783" width="14.7109375" style="8" customWidth="1"/>
    <col min="11784" max="11784" width="0.85546875" style="8" customWidth="1"/>
    <col min="11785" max="11785" width="6.85546875" style="8" customWidth="1"/>
    <col min="11786" max="11786" width="11.28515625" style="8" customWidth="1"/>
    <col min="11787" max="11787" width="10.7109375" style="8" bestFit="1" customWidth="1"/>
    <col min="11788" max="11788" width="9" style="8"/>
    <col min="11789" max="11789" width="9.85546875" style="8" bestFit="1" customWidth="1"/>
    <col min="11790" max="11790" width="15.85546875" style="8" bestFit="1" customWidth="1"/>
    <col min="11791" max="12029" width="9" style="8"/>
    <col min="12030" max="12030" width="2.140625" style="8" customWidth="1"/>
    <col min="12031" max="12031" width="36.140625" style="8" customWidth="1"/>
    <col min="12032" max="12032" width="1.140625" style="8" customWidth="1"/>
    <col min="12033" max="12033" width="5.85546875" style="8" customWidth="1"/>
    <col min="12034" max="12034" width="2.140625" style="8" customWidth="1"/>
    <col min="12035" max="12035" width="14" style="8" customWidth="1"/>
    <col min="12036" max="12036" width="1.85546875" style="8" customWidth="1"/>
    <col min="12037" max="12037" width="14" style="8" customWidth="1"/>
    <col min="12038" max="12038" width="10.28515625" style="8" customWidth="1"/>
    <col min="12039" max="12039" width="14.7109375" style="8" customWidth="1"/>
    <col min="12040" max="12040" width="0.85546875" style="8" customWidth="1"/>
    <col min="12041" max="12041" width="6.85546875" style="8" customWidth="1"/>
    <col min="12042" max="12042" width="11.28515625" style="8" customWidth="1"/>
    <col min="12043" max="12043" width="10.7109375" style="8" bestFit="1" customWidth="1"/>
    <col min="12044" max="12044" width="9" style="8"/>
    <col min="12045" max="12045" width="9.85546875" style="8" bestFit="1" customWidth="1"/>
    <col min="12046" max="12046" width="15.85546875" style="8" bestFit="1" customWidth="1"/>
    <col min="12047" max="12285" width="9" style="8"/>
    <col min="12286" max="12286" width="2.140625" style="8" customWidth="1"/>
    <col min="12287" max="12287" width="36.140625" style="8" customWidth="1"/>
    <col min="12288" max="12288" width="1.140625" style="8" customWidth="1"/>
    <col min="12289" max="12289" width="5.85546875" style="8" customWidth="1"/>
    <col min="12290" max="12290" width="2.140625" style="8" customWidth="1"/>
    <col min="12291" max="12291" width="14" style="8" customWidth="1"/>
    <col min="12292" max="12292" width="1.85546875" style="8" customWidth="1"/>
    <col min="12293" max="12293" width="14" style="8" customWidth="1"/>
    <col min="12294" max="12294" width="10.28515625" style="8" customWidth="1"/>
    <col min="12295" max="12295" width="14.7109375" style="8" customWidth="1"/>
    <col min="12296" max="12296" width="0.85546875" style="8" customWidth="1"/>
    <col min="12297" max="12297" width="6.85546875" style="8" customWidth="1"/>
    <col min="12298" max="12298" width="11.28515625" style="8" customWidth="1"/>
    <col min="12299" max="12299" width="10.7109375" style="8" bestFit="1" customWidth="1"/>
    <col min="12300" max="12300" width="9" style="8"/>
    <col min="12301" max="12301" width="9.85546875" style="8" bestFit="1" customWidth="1"/>
    <col min="12302" max="12302" width="15.85546875" style="8" bestFit="1" customWidth="1"/>
    <col min="12303" max="12541" width="9" style="8"/>
    <col min="12542" max="12542" width="2.140625" style="8" customWidth="1"/>
    <col min="12543" max="12543" width="36.140625" style="8" customWidth="1"/>
    <col min="12544" max="12544" width="1.140625" style="8" customWidth="1"/>
    <col min="12545" max="12545" width="5.85546875" style="8" customWidth="1"/>
    <col min="12546" max="12546" width="2.140625" style="8" customWidth="1"/>
    <col min="12547" max="12547" width="14" style="8" customWidth="1"/>
    <col min="12548" max="12548" width="1.85546875" style="8" customWidth="1"/>
    <col min="12549" max="12549" width="14" style="8" customWidth="1"/>
    <col min="12550" max="12550" width="10.28515625" style="8" customWidth="1"/>
    <col min="12551" max="12551" width="14.7109375" style="8" customWidth="1"/>
    <col min="12552" max="12552" width="0.85546875" style="8" customWidth="1"/>
    <col min="12553" max="12553" width="6.85546875" style="8" customWidth="1"/>
    <col min="12554" max="12554" width="11.28515625" style="8" customWidth="1"/>
    <col min="12555" max="12555" width="10.7109375" style="8" bestFit="1" customWidth="1"/>
    <col min="12556" max="12556" width="9" style="8"/>
    <col min="12557" max="12557" width="9.85546875" style="8" bestFit="1" customWidth="1"/>
    <col min="12558" max="12558" width="15.85546875" style="8" bestFit="1" customWidth="1"/>
    <col min="12559" max="12797" width="9" style="8"/>
    <col min="12798" max="12798" width="2.140625" style="8" customWidth="1"/>
    <col min="12799" max="12799" width="36.140625" style="8" customWidth="1"/>
    <col min="12800" max="12800" width="1.140625" style="8" customWidth="1"/>
    <col min="12801" max="12801" width="5.85546875" style="8" customWidth="1"/>
    <col min="12802" max="12802" width="2.140625" style="8" customWidth="1"/>
    <col min="12803" max="12803" width="14" style="8" customWidth="1"/>
    <col min="12804" max="12804" width="1.85546875" style="8" customWidth="1"/>
    <col min="12805" max="12805" width="14" style="8" customWidth="1"/>
    <col min="12806" max="12806" width="10.28515625" style="8" customWidth="1"/>
    <col min="12807" max="12807" width="14.7109375" style="8" customWidth="1"/>
    <col min="12808" max="12808" width="0.85546875" style="8" customWidth="1"/>
    <col min="12809" max="12809" width="6.85546875" style="8" customWidth="1"/>
    <col min="12810" max="12810" width="11.28515625" style="8" customWidth="1"/>
    <col min="12811" max="12811" width="10.7109375" style="8" bestFit="1" customWidth="1"/>
    <col min="12812" max="12812" width="9" style="8"/>
    <col min="12813" max="12813" width="9.85546875" style="8" bestFit="1" customWidth="1"/>
    <col min="12814" max="12814" width="15.85546875" style="8" bestFit="1" customWidth="1"/>
    <col min="12815" max="13053" width="9" style="8"/>
    <col min="13054" max="13054" width="2.140625" style="8" customWidth="1"/>
    <col min="13055" max="13055" width="36.140625" style="8" customWidth="1"/>
    <col min="13056" max="13056" width="1.140625" style="8" customWidth="1"/>
    <col min="13057" max="13057" width="5.85546875" style="8" customWidth="1"/>
    <col min="13058" max="13058" width="2.140625" style="8" customWidth="1"/>
    <col min="13059" max="13059" width="14" style="8" customWidth="1"/>
    <col min="13060" max="13060" width="1.85546875" style="8" customWidth="1"/>
    <col min="13061" max="13061" width="14" style="8" customWidth="1"/>
    <col min="13062" max="13062" width="10.28515625" style="8" customWidth="1"/>
    <col min="13063" max="13063" width="14.7109375" style="8" customWidth="1"/>
    <col min="13064" max="13064" width="0.85546875" style="8" customWidth="1"/>
    <col min="13065" max="13065" width="6.85546875" style="8" customWidth="1"/>
    <col min="13066" max="13066" width="11.28515625" style="8" customWidth="1"/>
    <col min="13067" max="13067" width="10.7109375" style="8" bestFit="1" customWidth="1"/>
    <col min="13068" max="13068" width="9" style="8"/>
    <col min="13069" max="13069" width="9.85546875" style="8" bestFit="1" customWidth="1"/>
    <col min="13070" max="13070" width="15.85546875" style="8" bestFit="1" customWidth="1"/>
    <col min="13071" max="13309" width="9" style="8"/>
    <col min="13310" max="13310" width="2.140625" style="8" customWidth="1"/>
    <col min="13311" max="13311" width="36.140625" style="8" customWidth="1"/>
    <col min="13312" max="13312" width="1.140625" style="8" customWidth="1"/>
    <col min="13313" max="13313" width="5.85546875" style="8" customWidth="1"/>
    <col min="13314" max="13314" width="2.140625" style="8" customWidth="1"/>
    <col min="13315" max="13315" width="14" style="8" customWidth="1"/>
    <col min="13316" max="13316" width="1.85546875" style="8" customWidth="1"/>
    <col min="13317" max="13317" width="14" style="8" customWidth="1"/>
    <col min="13318" max="13318" width="10.28515625" style="8" customWidth="1"/>
    <col min="13319" max="13319" width="14.7109375" style="8" customWidth="1"/>
    <col min="13320" max="13320" width="0.85546875" style="8" customWidth="1"/>
    <col min="13321" max="13321" width="6.85546875" style="8" customWidth="1"/>
    <col min="13322" max="13322" width="11.28515625" style="8" customWidth="1"/>
    <col min="13323" max="13323" width="10.7109375" style="8" bestFit="1" customWidth="1"/>
    <col min="13324" max="13324" width="9" style="8"/>
    <col min="13325" max="13325" width="9.85546875" style="8" bestFit="1" customWidth="1"/>
    <col min="13326" max="13326" width="15.85546875" style="8" bestFit="1" customWidth="1"/>
    <col min="13327" max="13565" width="9" style="8"/>
    <col min="13566" max="13566" width="2.140625" style="8" customWidth="1"/>
    <col min="13567" max="13567" width="36.140625" style="8" customWidth="1"/>
    <col min="13568" max="13568" width="1.140625" style="8" customWidth="1"/>
    <col min="13569" max="13569" width="5.85546875" style="8" customWidth="1"/>
    <col min="13570" max="13570" width="2.140625" style="8" customWidth="1"/>
    <col min="13571" max="13571" width="14" style="8" customWidth="1"/>
    <col min="13572" max="13572" width="1.85546875" style="8" customWidth="1"/>
    <col min="13573" max="13573" width="14" style="8" customWidth="1"/>
    <col min="13574" max="13574" width="10.28515625" style="8" customWidth="1"/>
    <col min="13575" max="13575" width="14.7109375" style="8" customWidth="1"/>
    <col min="13576" max="13576" width="0.85546875" style="8" customWidth="1"/>
    <col min="13577" max="13577" width="6.85546875" style="8" customWidth="1"/>
    <col min="13578" max="13578" width="11.28515625" style="8" customWidth="1"/>
    <col min="13579" max="13579" width="10.7109375" style="8" bestFit="1" customWidth="1"/>
    <col min="13580" max="13580" width="9" style="8"/>
    <col min="13581" max="13581" width="9.85546875" style="8" bestFit="1" customWidth="1"/>
    <col min="13582" max="13582" width="15.85546875" style="8" bestFit="1" customWidth="1"/>
    <col min="13583" max="13821" width="9" style="8"/>
    <col min="13822" max="13822" width="2.140625" style="8" customWidth="1"/>
    <col min="13823" max="13823" width="36.140625" style="8" customWidth="1"/>
    <col min="13824" max="13824" width="1.140625" style="8" customWidth="1"/>
    <col min="13825" max="13825" width="5.85546875" style="8" customWidth="1"/>
    <col min="13826" max="13826" width="2.140625" style="8" customWidth="1"/>
    <col min="13827" max="13827" width="14" style="8" customWidth="1"/>
    <col min="13828" max="13828" width="1.85546875" style="8" customWidth="1"/>
    <col min="13829" max="13829" width="14" style="8" customWidth="1"/>
    <col min="13830" max="13830" width="10.28515625" style="8" customWidth="1"/>
    <col min="13831" max="13831" width="14.7109375" style="8" customWidth="1"/>
    <col min="13832" max="13832" width="0.85546875" style="8" customWidth="1"/>
    <col min="13833" max="13833" width="6.85546875" style="8" customWidth="1"/>
    <col min="13834" max="13834" width="11.28515625" style="8" customWidth="1"/>
    <col min="13835" max="13835" width="10.7109375" style="8" bestFit="1" customWidth="1"/>
    <col min="13836" max="13836" width="9" style="8"/>
    <col min="13837" max="13837" width="9.85546875" style="8" bestFit="1" customWidth="1"/>
    <col min="13838" max="13838" width="15.85546875" style="8" bestFit="1" customWidth="1"/>
    <col min="13839" max="14077" width="9" style="8"/>
    <col min="14078" max="14078" width="2.140625" style="8" customWidth="1"/>
    <col min="14079" max="14079" width="36.140625" style="8" customWidth="1"/>
    <col min="14080" max="14080" width="1.140625" style="8" customWidth="1"/>
    <col min="14081" max="14081" width="5.85546875" style="8" customWidth="1"/>
    <col min="14082" max="14082" width="2.140625" style="8" customWidth="1"/>
    <col min="14083" max="14083" width="14" style="8" customWidth="1"/>
    <col min="14084" max="14084" width="1.85546875" style="8" customWidth="1"/>
    <col min="14085" max="14085" width="14" style="8" customWidth="1"/>
    <col min="14086" max="14086" width="10.28515625" style="8" customWidth="1"/>
    <col min="14087" max="14087" width="14.7109375" style="8" customWidth="1"/>
    <col min="14088" max="14088" width="0.85546875" style="8" customWidth="1"/>
    <col min="14089" max="14089" width="6.85546875" style="8" customWidth="1"/>
    <col min="14090" max="14090" width="11.28515625" style="8" customWidth="1"/>
    <col min="14091" max="14091" width="10.7109375" style="8" bestFit="1" customWidth="1"/>
    <col min="14092" max="14092" width="9" style="8"/>
    <col min="14093" max="14093" width="9.85546875" style="8" bestFit="1" customWidth="1"/>
    <col min="14094" max="14094" width="15.85546875" style="8" bestFit="1" customWidth="1"/>
    <col min="14095" max="14333" width="9" style="8"/>
    <col min="14334" max="14334" width="2.140625" style="8" customWidth="1"/>
    <col min="14335" max="14335" width="36.140625" style="8" customWidth="1"/>
    <col min="14336" max="14336" width="1.140625" style="8" customWidth="1"/>
    <col min="14337" max="14337" width="5.85546875" style="8" customWidth="1"/>
    <col min="14338" max="14338" width="2.140625" style="8" customWidth="1"/>
    <col min="14339" max="14339" width="14" style="8" customWidth="1"/>
    <col min="14340" max="14340" width="1.85546875" style="8" customWidth="1"/>
    <col min="14341" max="14341" width="14" style="8" customWidth="1"/>
    <col min="14342" max="14342" width="10.28515625" style="8" customWidth="1"/>
    <col min="14343" max="14343" width="14.7109375" style="8" customWidth="1"/>
    <col min="14344" max="14344" width="0.85546875" style="8" customWidth="1"/>
    <col min="14345" max="14345" width="6.85546875" style="8" customWidth="1"/>
    <col min="14346" max="14346" width="11.28515625" style="8" customWidth="1"/>
    <col min="14347" max="14347" width="10.7109375" style="8" bestFit="1" customWidth="1"/>
    <col min="14348" max="14348" width="9" style="8"/>
    <col min="14349" max="14349" width="9.85546875" style="8" bestFit="1" customWidth="1"/>
    <col min="14350" max="14350" width="15.85546875" style="8" bestFit="1" customWidth="1"/>
    <col min="14351" max="14589" width="9" style="8"/>
    <col min="14590" max="14590" width="2.140625" style="8" customWidth="1"/>
    <col min="14591" max="14591" width="36.140625" style="8" customWidth="1"/>
    <col min="14592" max="14592" width="1.140625" style="8" customWidth="1"/>
    <col min="14593" max="14593" width="5.85546875" style="8" customWidth="1"/>
    <col min="14594" max="14594" width="2.140625" style="8" customWidth="1"/>
    <col min="14595" max="14595" width="14" style="8" customWidth="1"/>
    <col min="14596" max="14596" width="1.85546875" style="8" customWidth="1"/>
    <col min="14597" max="14597" width="14" style="8" customWidth="1"/>
    <col min="14598" max="14598" width="10.28515625" style="8" customWidth="1"/>
    <col min="14599" max="14599" width="14.7109375" style="8" customWidth="1"/>
    <col min="14600" max="14600" width="0.85546875" style="8" customWidth="1"/>
    <col min="14601" max="14601" width="6.85546875" style="8" customWidth="1"/>
    <col min="14602" max="14602" width="11.28515625" style="8" customWidth="1"/>
    <col min="14603" max="14603" width="10.7109375" style="8" bestFit="1" customWidth="1"/>
    <col min="14604" max="14604" width="9" style="8"/>
    <col min="14605" max="14605" width="9.85546875" style="8" bestFit="1" customWidth="1"/>
    <col min="14606" max="14606" width="15.85546875" style="8" bestFit="1" customWidth="1"/>
    <col min="14607" max="14845" width="9" style="8"/>
    <col min="14846" max="14846" width="2.140625" style="8" customWidth="1"/>
    <col min="14847" max="14847" width="36.140625" style="8" customWidth="1"/>
    <col min="14848" max="14848" width="1.140625" style="8" customWidth="1"/>
    <col min="14849" max="14849" width="5.85546875" style="8" customWidth="1"/>
    <col min="14850" max="14850" width="2.140625" style="8" customWidth="1"/>
    <col min="14851" max="14851" width="14" style="8" customWidth="1"/>
    <col min="14852" max="14852" width="1.85546875" style="8" customWidth="1"/>
    <col min="14853" max="14853" width="14" style="8" customWidth="1"/>
    <col min="14854" max="14854" width="10.28515625" style="8" customWidth="1"/>
    <col min="14855" max="14855" width="14.7109375" style="8" customWidth="1"/>
    <col min="14856" max="14856" width="0.85546875" style="8" customWidth="1"/>
    <col min="14857" max="14857" width="6.85546875" style="8" customWidth="1"/>
    <col min="14858" max="14858" width="11.28515625" style="8" customWidth="1"/>
    <col min="14859" max="14859" width="10.7109375" style="8" bestFit="1" customWidth="1"/>
    <col min="14860" max="14860" width="9" style="8"/>
    <col min="14861" max="14861" width="9.85546875" style="8" bestFit="1" customWidth="1"/>
    <col min="14862" max="14862" width="15.85546875" style="8" bestFit="1" customWidth="1"/>
    <col min="14863" max="15101" width="9" style="8"/>
    <col min="15102" max="15102" width="2.140625" style="8" customWidth="1"/>
    <col min="15103" max="15103" width="36.140625" style="8" customWidth="1"/>
    <col min="15104" max="15104" width="1.140625" style="8" customWidth="1"/>
    <col min="15105" max="15105" width="5.85546875" style="8" customWidth="1"/>
    <col min="15106" max="15106" width="2.140625" style="8" customWidth="1"/>
    <col min="15107" max="15107" width="14" style="8" customWidth="1"/>
    <col min="15108" max="15108" width="1.85546875" style="8" customWidth="1"/>
    <col min="15109" max="15109" width="14" style="8" customWidth="1"/>
    <col min="15110" max="15110" width="10.28515625" style="8" customWidth="1"/>
    <col min="15111" max="15111" width="14.7109375" style="8" customWidth="1"/>
    <col min="15112" max="15112" width="0.85546875" style="8" customWidth="1"/>
    <col min="15113" max="15113" width="6.85546875" style="8" customWidth="1"/>
    <col min="15114" max="15114" width="11.28515625" style="8" customWidth="1"/>
    <col min="15115" max="15115" width="10.7109375" style="8" bestFit="1" customWidth="1"/>
    <col min="15116" max="15116" width="9" style="8"/>
    <col min="15117" max="15117" width="9.85546875" style="8" bestFit="1" customWidth="1"/>
    <col min="15118" max="15118" width="15.85546875" style="8" bestFit="1" customWidth="1"/>
    <col min="15119" max="15357" width="9" style="8"/>
    <col min="15358" max="15358" width="2.140625" style="8" customWidth="1"/>
    <col min="15359" max="15359" width="36.140625" style="8" customWidth="1"/>
    <col min="15360" max="15360" width="1.140625" style="8" customWidth="1"/>
    <col min="15361" max="15361" width="5.85546875" style="8" customWidth="1"/>
    <col min="15362" max="15362" width="2.140625" style="8" customWidth="1"/>
    <col min="15363" max="15363" width="14" style="8" customWidth="1"/>
    <col min="15364" max="15364" width="1.85546875" style="8" customWidth="1"/>
    <col min="15365" max="15365" width="14" style="8" customWidth="1"/>
    <col min="15366" max="15366" width="10.28515625" style="8" customWidth="1"/>
    <col min="15367" max="15367" width="14.7109375" style="8" customWidth="1"/>
    <col min="15368" max="15368" width="0.85546875" style="8" customWidth="1"/>
    <col min="15369" max="15369" width="6.85546875" style="8" customWidth="1"/>
    <col min="15370" max="15370" width="11.28515625" style="8" customWidth="1"/>
    <col min="15371" max="15371" width="10.7109375" style="8" bestFit="1" customWidth="1"/>
    <col min="15372" max="15372" width="9" style="8"/>
    <col min="15373" max="15373" width="9.85546875" style="8" bestFit="1" customWidth="1"/>
    <col min="15374" max="15374" width="15.85546875" style="8" bestFit="1" customWidth="1"/>
    <col min="15375" max="15613" width="9" style="8"/>
    <col min="15614" max="15614" width="2.140625" style="8" customWidth="1"/>
    <col min="15615" max="15615" width="36.140625" style="8" customWidth="1"/>
    <col min="15616" max="15616" width="1.140625" style="8" customWidth="1"/>
    <col min="15617" max="15617" width="5.85546875" style="8" customWidth="1"/>
    <col min="15618" max="15618" width="2.140625" style="8" customWidth="1"/>
    <col min="15619" max="15619" width="14" style="8" customWidth="1"/>
    <col min="15620" max="15620" width="1.85546875" style="8" customWidth="1"/>
    <col min="15621" max="15621" width="14" style="8" customWidth="1"/>
    <col min="15622" max="15622" width="10.28515625" style="8" customWidth="1"/>
    <col min="15623" max="15623" width="14.7109375" style="8" customWidth="1"/>
    <col min="15624" max="15624" width="0.85546875" style="8" customWidth="1"/>
    <col min="15625" max="15625" width="6.85546875" style="8" customWidth="1"/>
    <col min="15626" max="15626" width="11.28515625" style="8" customWidth="1"/>
    <col min="15627" max="15627" width="10.7109375" style="8" bestFit="1" customWidth="1"/>
    <col min="15628" max="15628" width="9" style="8"/>
    <col min="15629" max="15629" width="9.85546875" style="8" bestFit="1" customWidth="1"/>
    <col min="15630" max="15630" width="15.85546875" style="8" bestFit="1" customWidth="1"/>
    <col min="15631" max="15869" width="9" style="8"/>
    <col min="15870" max="15870" width="2.140625" style="8" customWidth="1"/>
    <col min="15871" max="15871" width="36.140625" style="8" customWidth="1"/>
    <col min="15872" max="15872" width="1.140625" style="8" customWidth="1"/>
    <col min="15873" max="15873" width="5.85546875" style="8" customWidth="1"/>
    <col min="15874" max="15874" width="2.140625" style="8" customWidth="1"/>
    <col min="15875" max="15875" width="14" style="8" customWidth="1"/>
    <col min="15876" max="15876" width="1.85546875" style="8" customWidth="1"/>
    <col min="15877" max="15877" width="14" style="8" customWidth="1"/>
    <col min="15878" max="15878" width="10.28515625" style="8" customWidth="1"/>
    <col min="15879" max="15879" width="14.7109375" style="8" customWidth="1"/>
    <col min="15880" max="15880" width="0.85546875" style="8" customWidth="1"/>
    <col min="15881" max="15881" width="6.85546875" style="8" customWidth="1"/>
    <col min="15882" max="15882" width="11.28515625" style="8" customWidth="1"/>
    <col min="15883" max="15883" width="10.7109375" style="8" bestFit="1" customWidth="1"/>
    <col min="15884" max="15884" width="9" style="8"/>
    <col min="15885" max="15885" width="9.85546875" style="8" bestFit="1" customWidth="1"/>
    <col min="15886" max="15886" width="15.85546875" style="8" bestFit="1" customWidth="1"/>
    <col min="15887" max="16125" width="9" style="8"/>
    <col min="16126" max="16126" width="2.140625" style="8" customWidth="1"/>
    <col min="16127" max="16127" width="36.140625" style="8" customWidth="1"/>
    <col min="16128" max="16128" width="1.140625" style="8" customWidth="1"/>
    <col min="16129" max="16129" width="5.85546875" style="8" customWidth="1"/>
    <col min="16130" max="16130" width="2.140625" style="8" customWidth="1"/>
    <col min="16131" max="16131" width="14" style="8" customWidth="1"/>
    <col min="16132" max="16132" width="1.85546875" style="8" customWidth="1"/>
    <col min="16133" max="16133" width="14" style="8" customWidth="1"/>
    <col min="16134" max="16134" width="10.28515625" style="8" customWidth="1"/>
    <col min="16135" max="16135" width="14.7109375" style="8" customWidth="1"/>
    <col min="16136" max="16136" width="0.85546875" style="8" customWidth="1"/>
    <col min="16137" max="16137" width="6.85546875" style="8" customWidth="1"/>
    <col min="16138" max="16138" width="11.28515625" style="8" customWidth="1"/>
    <col min="16139" max="16139" width="10.7109375" style="8" bestFit="1" customWidth="1"/>
    <col min="16140" max="16140" width="9" style="8"/>
    <col min="16141" max="16141" width="9.85546875" style="8" bestFit="1" customWidth="1"/>
    <col min="16142" max="16142" width="15.85546875" style="8" bestFit="1" customWidth="1"/>
    <col min="16143" max="16384" width="9" style="8"/>
  </cols>
  <sheetData>
    <row r="1" spans="1:13" ht="21" x14ac:dyDescent="0.4">
      <c r="A1" s="866" t="str">
        <f>'سر برگ صفحات'!A1</f>
        <v>شرکت نمونه (سهامی عام)</v>
      </c>
      <c r="B1" s="866"/>
      <c r="C1" s="866"/>
      <c r="D1" s="866"/>
      <c r="E1" s="866"/>
      <c r="F1" s="866"/>
      <c r="G1" s="866"/>
      <c r="H1" s="866"/>
      <c r="I1" s="866"/>
      <c r="J1" s="255"/>
      <c r="K1" s="256"/>
      <c r="L1" s="257"/>
      <c r="M1" s="257"/>
    </row>
    <row r="2" spans="1:13" ht="21" x14ac:dyDescent="0.4">
      <c r="A2" s="866" t="s">
        <v>1223</v>
      </c>
      <c r="B2" s="866"/>
      <c r="C2" s="866"/>
      <c r="D2" s="866"/>
      <c r="E2" s="866"/>
      <c r="F2" s="866"/>
      <c r="G2" s="866"/>
      <c r="H2" s="866"/>
      <c r="I2" s="866"/>
      <c r="J2" s="255"/>
      <c r="K2" s="256"/>
      <c r="L2" s="257"/>
      <c r="M2" s="257"/>
    </row>
    <row r="3" spans="1:13" ht="21" x14ac:dyDescent="0.4">
      <c r="A3" s="866" t="str">
        <f>'سر برگ صفحات'!A3</f>
        <v>سال مالي منتهی به 29 اسفند 1398</v>
      </c>
      <c r="B3" s="866"/>
      <c r="C3" s="866"/>
      <c r="D3" s="866"/>
      <c r="E3" s="866"/>
      <c r="F3" s="866"/>
      <c r="G3" s="866"/>
      <c r="H3" s="866"/>
      <c r="I3" s="866"/>
      <c r="J3" s="255"/>
      <c r="K3" s="256"/>
      <c r="L3" s="257"/>
      <c r="M3" s="257"/>
    </row>
    <row r="4" spans="1:13" x14ac:dyDescent="0.4">
      <c r="A4" s="9"/>
      <c r="B4" s="9"/>
      <c r="C4" s="9"/>
      <c r="D4" s="9"/>
      <c r="E4" s="9"/>
      <c r="F4" s="387"/>
      <c r="G4" s="387"/>
      <c r="H4" s="387"/>
      <c r="I4" s="387"/>
      <c r="J4" s="9"/>
    </row>
    <row r="5" spans="1:13" s="262" customFormat="1" ht="18" x14ac:dyDescent="0.25">
      <c r="A5" s="259"/>
      <c r="B5" s="259"/>
      <c r="C5" s="259"/>
      <c r="D5" s="259"/>
      <c r="E5" s="259"/>
      <c r="F5" s="867"/>
      <c r="G5" s="867"/>
      <c r="H5" s="331"/>
      <c r="I5" s="331" t="s">
        <v>26</v>
      </c>
      <c r="J5" s="259"/>
      <c r="K5" s="261"/>
    </row>
    <row r="6" spans="1:13" s="276" customFormat="1" ht="19.5" x14ac:dyDescent="0.25">
      <c r="A6" s="271"/>
      <c r="B6" s="271"/>
      <c r="C6" s="271"/>
      <c r="D6" s="272" t="s">
        <v>30</v>
      </c>
      <c r="E6" s="273"/>
      <c r="F6" s="868" t="str">
        <f>'سر برگ صفحات'!A5</f>
        <v>سال 1398</v>
      </c>
      <c r="G6" s="868"/>
      <c r="H6" s="332"/>
      <c r="I6" s="375" t="str">
        <f>'سر برگ صفحات'!A4</f>
        <v>سال 1397</v>
      </c>
      <c r="J6" s="274"/>
      <c r="K6" s="275"/>
    </row>
    <row r="7" spans="1:13" s="262" customFormat="1" ht="18" x14ac:dyDescent="0.25">
      <c r="A7" s="259"/>
      <c r="B7" s="259"/>
      <c r="C7" s="259"/>
      <c r="D7" s="263"/>
      <c r="E7" s="260"/>
      <c r="F7" s="331" t="s">
        <v>31</v>
      </c>
      <c r="G7" s="232"/>
      <c r="H7" s="331"/>
      <c r="I7" s="420" t="s">
        <v>31</v>
      </c>
      <c r="J7" s="263"/>
      <c r="K7" s="261"/>
    </row>
    <row r="8" spans="1:13" s="262" customFormat="1" ht="19.5" x14ac:dyDescent="0.25">
      <c r="A8" s="259"/>
      <c r="B8" s="11" t="s">
        <v>72</v>
      </c>
      <c r="C8" s="259"/>
      <c r="D8" s="265"/>
      <c r="E8" s="265"/>
      <c r="F8" s="222">
        <f>سودوزيان!F26</f>
        <v>0</v>
      </c>
      <c r="G8" s="221"/>
      <c r="H8" s="221"/>
      <c r="I8" s="241">
        <f>سودوزيان!H26</f>
        <v>0</v>
      </c>
      <c r="J8" s="266"/>
      <c r="K8" s="261"/>
      <c r="M8" s="267"/>
    </row>
    <row r="9" spans="1:13" s="262" customFormat="1" ht="19.5" x14ac:dyDescent="0.25">
      <c r="A9" s="259"/>
      <c r="B9" s="11" t="s">
        <v>73</v>
      </c>
      <c r="C9" s="259"/>
      <c r="D9" s="265"/>
      <c r="E9" s="265"/>
      <c r="F9" s="329"/>
      <c r="G9" s="221"/>
      <c r="H9" s="221"/>
      <c r="I9" s="221"/>
      <c r="J9" s="266"/>
      <c r="K9" s="261"/>
      <c r="M9" s="267"/>
    </row>
    <row r="10" spans="1:13" s="262" customFormat="1" ht="18" x14ac:dyDescent="0.25">
      <c r="A10" s="259"/>
      <c r="B10" s="264" t="s">
        <v>76</v>
      </c>
      <c r="C10" s="259"/>
      <c r="D10" s="795">
        <v>16</v>
      </c>
      <c r="E10" s="795"/>
      <c r="F10" s="779"/>
      <c r="G10" s="796"/>
      <c r="H10" s="796"/>
      <c r="I10" s="796"/>
      <c r="J10" s="266"/>
      <c r="K10" s="261"/>
      <c r="M10" s="267"/>
    </row>
    <row r="11" spans="1:13" s="262" customFormat="1" ht="18" x14ac:dyDescent="0.25">
      <c r="A11" s="259"/>
      <c r="B11" s="264" t="s">
        <v>77</v>
      </c>
      <c r="C11" s="259"/>
      <c r="D11" s="795">
        <v>32</v>
      </c>
      <c r="E11" s="795"/>
      <c r="F11" s="779"/>
      <c r="G11" s="796"/>
      <c r="H11" s="796"/>
      <c r="I11" s="796"/>
      <c r="J11" s="266"/>
      <c r="K11" s="261"/>
      <c r="M11" s="267"/>
    </row>
    <row r="12" spans="1:13" s="262" customFormat="1" ht="18" x14ac:dyDescent="0.25">
      <c r="A12" s="259"/>
      <c r="B12" s="264" t="s">
        <v>78</v>
      </c>
      <c r="C12" s="259"/>
      <c r="D12" s="795"/>
      <c r="E12" s="795"/>
      <c r="F12" s="745"/>
      <c r="G12" s="796"/>
      <c r="H12" s="796"/>
      <c r="I12" s="797"/>
      <c r="J12" s="266"/>
      <c r="K12" s="261"/>
      <c r="M12" s="267"/>
    </row>
    <row r="13" spans="1:13" s="262" customFormat="1" ht="36" x14ac:dyDescent="0.25">
      <c r="A13" s="259"/>
      <c r="B13" s="264" t="s">
        <v>74</v>
      </c>
      <c r="C13" s="259"/>
      <c r="D13" s="265"/>
      <c r="E13" s="265"/>
      <c r="F13" s="315"/>
      <c r="G13" s="221"/>
      <c r="H13" s="221"/>
      <c r="I13" s="421"/>
      <c r="J13" s="266"/>
      <c r="K13" s="261"/>
      <c r="M13" s="267"/>
    </row>
    <row r="14" spans="1:13" s="262" customFormat="1" ht="18.75" thickBot="1" x14ac:dyDescent="0.3">
      <c r="A14" s="259"/>
      <c r="B14" s="264" t="s">
        <v>75</v>
      </c>
      <c r="C14" s="259"/>
      <c r="D14" s="265"/>
      <c r="E14" s="265"/>
      <c r="F14" s="320"/>
      <c r="G14" s="221"/>
      <c r="H14" s="221"/>
      <c r="I14" s="252"/>
      <c r="J14" s="266"/>
      <c r="K14" s="261"/>
      <c r="M14" s="267"/>
    </row>
    <row r="15" spans="1:13" s="262" customFormat="1" ht="18.75" thickTop="1" x14ac:dyDescent="0.25">
      <c r="A15" s="259"/>
      <c r="B15" s="264"/>
      <c r="C15" s="259"/>
      <c r="D15" s="265"/>
      <c r="E15" s="265"/>
      <c r="F15" s="329"/>
      <c r="G15" s="221"/>
      <c r="H15" s="221"/>
      <c r="I15" s="221"/>
      <c r="J15" s="266"/>
      <c r="K15" s="261"/>
      <c r="M15" s="267"/>
    </row>
    <row r="16" spans="1:13" s="262" customFormat="1" ht="21" x14ac:dyDescent="0.25">
      <c r="A16" s="865"/>
      <c r="B16" s="865"/>
      <c r="C16" s="865"/>
      <c r="D16" s="865"/>
      <c r="E16" s="865"/>
      <c r="F16" s="865"/>
      <c r="G16" s="865"/>
      <c r="H16" s="865"/>
      <c r="I16" s="865"/>
      <c r="J16" s="260"/>
      <c r="K16" s="261"/>
    </row>
    <row r="17" spans="1:11" s="262" customFormat="1" ht="21" x14ac:dyDescent="0.25">
      <c r="A17" s="865" t="str">
        <f>'سر برگ صفحات'!A13</f>
        <v>يادداشتهاي توضيحي ، بخش جدایی ناپذیر صورت هاي مالي است .</v>
      </c>
      <c r="B17" s="865"/>
      <c r="C17" s="865"/>
      <c r="D17" s="865"/>
      <c r="E17" s="865"/>
      <c r="F17" s="865"/>
      <c r="G17" s="865"/>
      <c r="H17" s="865"/>
      <c r="I17" s="865"/>
      <c r="J17" s="291"/>
      <c r="K17" s="261"/>
    </row>
    <row r="18" spans="1:11" s="262" customFormat="1" ht="18" x14ac:dyDescent="0.25">
      <c r="A18" s="260"/>
      <c r="B18" s="260"/>
      <c r="C18" s="260"/>
      <c r="D18" s="260"/>
      <c r="E18" s="260"/>
      <c r="F18" s="331"/>
      <c r="G18" s="331"/>
      <c r="H18" s="331"/>
      <c r="I18" s="331"/>
      <c r="J18" s="260"/>
      <c r="K18" s="261"/>
    </row>
    <row r="19" spans="1:11" s="262" customFormat="1" ht="18" x14ac:dyDescent="0.25">
      <c r="A19" s="260"/>
      <c r="B19" s="260"/>
      <c r="C19" s="260"/>
      <c r="D19" s="260"/>
      <c r="E19" s="260"/>
      <c r="F19" s="331"/>
      <c r="G19" s="331"/>
      <c r="H19" s="331"/>
      <c r="I19" s="331"/>
      <c r="J19" s="260"/>
      <c r="K19" s="261"/>
    </row>
    <row r="20" spans="1:11" s="262" customFormat="1" ht="18" x14ac:dyDescent="0.25">
      <c r="A20" s="260"/>
      <c r="B20" s="260"/>
      <c r="C20" s="260"/>
      <c r="D20" s="260"/>
      <c r="E20" s="260"/>
      <c r="F20" s="331"/>
      <c r="G20" s="331"/>
      <c r="H20" s="331"/>
      <c r="I20" s="331"/>
      <c r="J20" s="260"/>
      <c r="K20" s="261"/>
    </row>
    <row r="21" spans="1:11" s="262" customFormat="1" ht="18" x14ac:dyDescent="0.25">
      <c r="A21" s="260"/>
      <c r="B21" s="260"/>
      <c r="C21" s="260"/>
      <c r="D21" s="260"/>
      <c r="E21" s="260"/>
      <c r="F21" s="331"/>
      <c r="G21" s="331"/>
      <c r="H21" s="331"/>
      <c r="I21" s="331"/>
      <c r="J21" s="260"/>
      <c r="K21" s="261"/>
    </row>
    <row r="22" spans="1:11" s="262" customFormat="1" ht="18" x14ac:dyDescent="0.25">
      <c r="A22" s="260"/>
      <c r="B22" s="260"/>
      <c r="C22" s="260"/>
      <c r="D22" s="260"/>
      <c r="E22" s="260"/>
      <c r="F22" s="331"/>
      <c r="G22" s="331"/>
      <c r="H22" s="331"/>
      <c r="I22" s="331"/>
      <c r="J22" s="260"/>
      <c r="K22" s="261"/>
    </row>
    <row r="23" spans="1:11" s="262" customFormat="1" ht="18" x14ac:dyDescent="0.25">
      <c r="A23" s="260"/>
      <c r="B23" s="260"/>
      <c r="C23" s="260"/>
      <c r="D23" s="260"/>
      <c r="E23" s="260"/>
      <c r="F23" s="331"/>
      <c r="G23" s="331"/>
      <c r="H23" s="331"/>
      <c r="I23" s="331"/>
      <c r="J23" s="260"/>
      <c r="K23" s="261"/>
    </row>
    <row r="24" spans="1:11" s="262" customFormat="1" ht="18" x14ac:dyDescent="0.25">
      <c r="A24" s="260"/>
      <c r="B24" s="260"/>
      <c r="C24" s="260"/>
      <c r="D24" s="260"/>
      <c r="E24" s="260"/>
      <c r="F24" s="331"/>
      <c r="G24" s="331"/>
      <c r="H24" s="331"/>
      <c r="I24" s="331"/>
      <c r="J24" s="260"/>
      <c r="K24" s="261"/>
    </row>
    <row r="25" spans="1:11" s="262" customFormat="1" ht="18" x14ac:dyDescent="0.25">
      <c r="A25" s="260"/>
      <c r="B25" s="260"/>
      <c r="C25" s="260"/>
      <c r="D25" s="260"/>
      <c r="E25" s="260"/>
      <c r="F25" s="331"/>
      <c r="G25" s="331"/>
      <c r="H25" s="331"/>
      <c r="I25" s="331"/>
      <c r="J25" s="260"/>
      <c r="K25" s="261"/>
    </row>
    <row r="26" spans="1:11" s="262" customFormat="1" ht="18" x14ac:dyDescent="0.25">
      <c r="A26" s="260"/>
      <c r="B26" s="260"/>
      <c r="C26" s="260"/>
      <c r="D26" s="260"/>
      <c r="E26" s="260"/>
      <c r="F26" s="331"/>
      <c r="G26" s="331"/>
      <c r="H26" s="331"/>
      <c r="I26" s="331"/>
      <c r="J26" s="260"/>
      <c r="K26" s="261"/>
    </row>
    <row r="27" spans="1:11" s="262" customFormat="1" ht="18" x14ac:dyDescent="0.25">
      <c r="A27" s="260"/>
      <c r="B27" s="260"/>
      <c r="C27" s="260"/>
      <c r="D27" s="260"/>
      <c r="E27" s="260"/>
      <c r="F27" s="331"/>
      <c r="G27" s="331"/>
      <c r="H27" s="331"/>
      <c r="I27" s="331"/>
      <c r="J27" s="260"/>
      <c r="K27" s="261"/>
    </row>
    <row r="28" spans="1:11" s="262" customFormat="1" ht="18" x14ac:dyDescent="0.25">
      <c r="A28" s="260"/>
      <c r="B28" s="260"/>
      <c r="C28" s="260"/>
      <c r="D28" s="260"/>
      <c r="E28" s="260"/>
      <c r="F28" s="331"/>
      <c r="G28" s="331"/>
      <c r="H28" s="331"/>
      <c r="I28" s="331"/>
      <c r="J28" s="260"/>
      <c r="K28" s="261"/>
    </row>
    <row r="30" spans="1:11" x14ac:dyDescent="0.4">
      <c r="I30" s="301"/>
    </row>
    <row r="35" spans="1:11" x14ac:dyDescent="0.4">
      <c r="I35" s="423"/>
    </row>
    <row r="42" spans="1:11" s="270" customFormat="1" ht="18" x14ac:dyDescent="0.25">
      <c r="A42" s="864"/>
      <c r="B42" s="864"/>
      <c r="C42" s="864"/>
      <c r="D42" s="864"/>
      <c r="E42" s="864"/>
      <c r="F42" s="864"/>
      <c r="G42" s="864"/>
      <c r="H42" s="864"/>
      <c r="I42" s="864"/>
      <c r="J42" s="268"/>
      <c r="K42" s="269"/>
    </row>
    <row r="46" spans="1:11" s="270" customFormat="1" ht="18" x14ac:dyDescent="0.25">
      <c r="A46" s="864">
        <v>3</v>
      </c>
      <c r="B46" s="864"/>
      <c r="C46" s="864"/>
      <c r="D46" s="864"/>
      <c r="E46" s="864"/>
      <c r="F46" s="864"/>
      <c r="G46" s="864"/>
      <c r="H46" s="864"/>
      <c r="I46" s="864"/>
      <c r="J46" s="292"/>
      <c r="K46" s="269"/>
    </row>
  </sheetData>
  <mergeCells count="9">
    <mergeCell ref="A46:I46"/>
    <mergeCell ref="A17:I17"/>
    <mergeCell ref="A16:I16"/>
    <mergeCell ref="A42:I42"/>
    <mergeCell ref="A1:I1"/>
    <mergeCell ref="A2:I2"/>
    <mergeCell ref="A3:I3"/>
    <mergeCell ref="F5:G5"/>
    <mergeCell ref="F6:G6"/>
  </mergeCells>
  <conditionalFormatting sqref="G8:J15">
    <cfRule type="cellIs" dxfId="18" priority="3" stopIfTrue="1" operator="lessThan">
      <formula>0</formula>
    </cfRule>
  </conditionalFormatting>
  <pageMargins left="0.39370078740157483" right="0.78740157480314965" top="0.39370078740157483" bottom="0.3937007874015748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rightToLeft="1" view="pageBreakPreview" zoomScale="95" zoomScaleSheetLayoutView="95" workbookViewId="0"/>
  </sheetViews>
  <sheetFormatPr defaultRowHeight="18" x14ac:dyDescent="0.25"/>
  <cols>
    <col min="1" max="1" width="5.42578125" style="127" bestFit="1" customWidth="1"/>
    <col min="2" max="2" width="4.140625" style="33" customWidth="1"/>
    <col min="3" max="3" width="0.85546875" style="33" customWidth="1"/>
    <col min="4" max="4" width="21.7109375" style="33" customWidth="1"/>
    <col min="5" max="5" width="0.85546875" style="33" customWidth="1"/>
    <col min="6" max="6" width="11.85546875" style="33" customWidth="1"/>
    <col min="7" max="7" width="0.85546875" style="33" customWidth="1"/>
    <col min="8" max="8" width="11.85546875" style="33" customWidth="1"/>
    <col min="9" max="9" width="0.85546875" style="33" customWidth="1"/>
    <col min="10" max="10" width="11.85546875" style="33" customWidth="1"/>
    <col min="11" max="11" width="0.85546875" style="33" customWidth="1"/>
    <col min="12" max="12" width="11.85546875" style="33" customWidth="1"/>
    <col min="13" max="13" width="0.85546875" style="33" customWidth="1"/>
    <col min="14" max="14" width="11.7109375" style="33" customWidth="1"/>
    <col min="15" max="15" width="1.85546875" style="33" customWidth="1"/>
    <col min="16" max="16" width="11.7109375" style="107" customWidth="1"/>
    <col min="17" max="17" width="15.140625" style="107" bestFit="1" customWidth="1"/>
    <col min="18" max="18" width="5" style="33" customWidth="1"/>
    <col min="19" max="19" width="10.28515625" style="33" bestFit="1" customWidth="1"/>
    <col min="20" max="20" width="5" style="33" customWidth="1"/>
    <col min="21" max="21" width="10.28515625" style="33" bestFit="1" customWidth="1"/>
    <col min="22" max="24" width="9" style="33"/>
    <col min="25" max="25" width="10.28515625" style="33" bestFit="1" customWidth="1"/>
    <col min="26" max="254" width="9" style="33"/>
    <col min="255" max="255" width="3.7109375" style="33" customWidth="1"/>
    <col min="256" max="256" width="4.85546875" style="33" customWidth="1"/>
    <col min="257" max="257" width="5.28515625" style="33" customWidth="1"/>
    <col min="258" max="258" width="31.140625" style="33" customWidth="1"/>
    <col min="259" max="259" width="7.7109375" style="33" customWidth="1"/>
    <col min="260" max="260" width="2.28515625" style="33" customWidth="1"/>
    <col min="261" max="261" width="11.7109375" style="33" customWidth="1"/>
    <col min="262" max="262" width="2.42578125" style="33" customWidth="1"/>
    <col min="263" max="263" width="11.7109375" style="33" customWidth="1"/>
    <col min="264" max="264" width="2.28515625" style="33" customWidth="1"/>
    <col min="265" max="265" width="10.85546875" style="33" customWidth="1"/>
    <col min="266" max="266" width="2.28515625" style="33" customWidth="1"/>
    <col min="267" max="267" width="11.140625" style="33" customWidth="1"/>
    <col min="268" max="268" width="1.85546875" style="33" customWidth="1"/>
    <col min="269" max="269" width="11" style="33" customWidth="1"/>
    <col min="270" max="270" width="0.85546875" style="33" customWidth="1"/>
    <col min="271" max="271" width="1.85546875" style="33" customWidth="1"/>
    <col min="272" max="272" width="11.85546875" style="33" bestFit="1" customWidth="1"/>
    <col min="273" max="273" width="15.140625" style="33" bestFit="1" customWidth="1"/>
    <col min="274" max="274" width="5" style="33" customWidth="1"/>
    <col min="275" max="275" width="10.28515625" style="33" bestFit="1" customWidth="1"/>
    <col min="276" max="276" width="5" style="33" customWidth="1"/>
    <col min="277" max="277" width="10.28515625" style="33" bestFit="1" customWidth="1"/>
    <col min="278" max="280" width="9" style="33"/>
    <col min="281" max="281" width="10.28515625" style="33" bestFit="1" customWidth="1"/>
    <col min="282" max="510" width="9" style="33"/>
    <col min="511" max="511" width="3.7109375" style="33" customWidth="1"/>
    <col min="512" max="512" width="4.85546875" style="33" customWidth="1"/>
    <col min="513" max="513" width="5.28515625" style="33" customWidth="1"/>
    <col min="514" max="514" width="31.140625" style="33" customWidth="1"/>
    <col min="515" max="515" width="7.7109375" style="33" customWidth="1"/>
    <col min="516" max="516" width="2.28515625" style="33" customWidth="1"/>
    <col min="517" max="517" width="11.7109375" style="33" customWidth="1"/>
    <col min="518" max="518" width="2.42578125" style="33" customWidth="1"/>
    <col min="519" max="519" width="11.7109375" style="33" customWidth="1"/>
    <col min="520" max="520" width="2.28515625" style="33" customWidth="1"/>
    <col min="521" max="521" width="10.85546875" style="33" customWidth="1"/>
    <col min="522" max="522" width="2.28515625" style="33" customWidth="1"/>
    <col min="523" max="523" width="11.140625" style="33" customWidth="1"/>
    <col min="524" max="524" width="1.85546875" style="33" customWidth="1"/>
    <col min="525" max="525" width="11" style="33" customWidth="1"/>
    <col min="526" max="526" width="0.85546875" style="33" customWidth="1"/>
    <col min="527" max="527" width="1.85546875" style="33" customWidth="1"/>
    <col min="528" max="528" width="11.85546875" style="33" bestFit="1" customWidth="1"/>
    <col min="529" max="529" width="15.140625" style="33" bestFit="1" customWidth="1"/>
    <col min="530" max="530" width="5" style="33" customWidth="1"/>
    <col min="531" max="531" width="10.28515625" style="33" bestFit="1" customWidth="1"/>
    <col min="532" max="532" width="5" style="33" customWidth="1"/>
    <col min="533" max="533" width="10.28515625" style="33" bestFit="1" customWidth="1"/>
    <col min="534" max="536" width="9" style="33"/>
    <col min="537" max="537" width="10.28515625" style="33" bestFit="1" customWidth="1"/>
    <col min="538" max="766" width="9" style="33"/>
    <col min="767" max="767" width="3.7109375" style="33" customWidth="1"/>
    <col min="768" max="768" width="4.85546875" style="33" customWidth="1"/>
    <col min="769" max="769" width="5.28515625" style="33" customWidth="1"/>
    <col min="770" max="770" width="31.140625" style="33" customWidth="1"/>
    <col min="771" max="771" width="7.7109375" style="33" customWidth="1"/>
    <col min="772" max="772" width="2.28515625" style="33" customWidth="1"/>
    <col min="773" max="773" width="11.7109375" style="33" customWidth="1"/>
    <col min="774" max="774" width="2.42578125" style="33" customWidth="1"/>
    <col min="775" max="775" width="11.7109375" style="33" customWidth="1"/>
    <col min="776" max="776" width="2.28515625" style="33" customWidth="1"/>
    <col min="777" max="777" width="10.85546875" style="33" customWidth="1"/>
    <col min="778" max="778" width="2.28515625" style="33" customWidth="1"/>
    <col min="779" max="779" width="11.140625" style="33" customWidth="1"/>
    <col min="780" max="780" width="1.85546875" style="33" customWidth="1"/>
    <col min="781" max="781" width="11" style="33" customWidth="1"/>
    <col min="782" max="782" width="0.85546875" style="33" customWidth="1"/>
    <col min="783" max="783" width="1.85546875" style="33" customWidth="1"/>
    <col min="784" max="784" width="11.85546875" style="33" bestFit="1" customWidth="1"/>
    <col min="785" max="785" width="15.140625" style="33" bestFit="1" customWidth="1"/>
    <col min="786" max="786" width="5" style="33" customWidth="1"/>
    <col min="787" max="787" width="10.28515625" style="33" bestFit="1" customWidth="1"/>
    <col min="788" max="788" width="5" style="33" customWidth="1"/>
    <col min="789" max="789" width="10.28515625" style="33" bestFit="1" customWidth="1"/>
    <col min="790" max="792" width="9" style="33"/>
    <col min="793" max="793" width="10.28515625" style="33" bestFit="1" customWidth="1"/>
    <col min="794" max="1022" width="9" style="33"/>
    <col min="1023" max="1023" width="3.7109375" style="33" customWidth="1"/>
    <col min="1024" max="1024" width="4.85546875" style="33" customWidth="1"/>
    <col min="1025" max="1025" width="5.28515625" style="33" customWidth="1"/>
    <col min="1026" max="1026" width="31.140625" style="33" customWidth="1"/>
    <col min="1027" max="1027" width="7.7109375" style="33" customWidth="1"/>
    <col min="1028" max="1028" width="2.28515625" style="33" customWidth="1"/>
    <col min="1029" max="1029" width="11.7109375" style="33" customWidth="1"/>
    <col min="1030" max="1030" width="2.42578125" style="33" customWidth="1"/>
    <col min="1031" max="1031" width="11.7109375" style="33" customWidth="1"/>
    <col min="1032" max="1032" width="2.28515625" style="33" customWidth="1"/>
    <col min="1033" max="1033" width="10.85546875" style="33" customWidth="1"/>
    <col min="1034" max="1034" width="2.28515625" style="33" customWidth="1"/>
    <col min="1035" max="1035" width="11.140625" style="33" customWidth="1"/>
    <col min="1036" max="1036" width="1.85546875" style="33" customWidth="1"/>
    <col min="1037" max="1037" width="11" style="33" customWidth="1"/>
    <col min="1038" max="1038" width="0.85546875" style="33" customWidth="1"/>
    <col min="1039" max="1039" width="1.85546875" style="33" customWidth="1"/>
    <col min="1040" max="1040" width="11.85546875" style="33" bestFit="1" customWidth="1"/>
    <col min="1041" max="1041" width="15.140625" style="33" bestFit="1" customWidth="1"/>
    <col min="1042" max="1042" width="5" style="33" customWidth="1"/>
    <col min="1043" max="1043" width="10.28515625" style="33" bestFit="1" customWidth="1"/>
    <col min="1044" max="1044" width="5" style="33" customWidth="1"/>
    <col min="1045" max="1045" width="10.28515625" style="33" bestFit="1" customWidth="1"/>
    <col min="1046" max="1048" width="9" style="33"/>
    <col min="1049" max="1049" width="10.28515625" style="33" bestFit="1" customWidth="1"/>
    <col min="1050" max="1278" width="9" style="33"/>
    <col min="1279" max="1279" width="3.7109375" style="33" customWidth="1"/>
    <col min="1280" max="1280" width="4.85546875" style="33" customWidth="1"/>
    <col min="1281" max="1281" width="5.28515625" style="33" customWidth="1"/>
    <col min="1282" max="1282" width="31.140625" style="33" customWidth="1"/>
    <col min="1283" max="1283" width="7.7109375" style="33" customWidth="1"/>
    <col min="1284" max="1284" width="2.28515625" style="33" customWidth="1"/>
    <col min="1285" max="1285" width="11.7109375" style="33" customWidth="1"/>
    <col min="1286" max="1286" width="2.42578125" style="33" customWidth="1"/>
    <col min="1287" max="1287" width="11.7109375" style="33" customWidth="1"/>
    <col min="1288" max="1288" width="2.28515625" style="33" customWidth="1"/>
    <col min="1289" max="1289" width="10.85546875" style="33" customWidth="1"/>
    <col min="1290" max="1290" width="2.28515625" style="33" customWidth="1"/>
    <col min="1291" max="1291" width="11.140625" style="33" customWidth="1"/>
    <col min="1292" max="1292" width="1.85546875" style="33" customWidth="1"/>
    <col min="1293" max="1293" width="11" style="33" customWidth="1"/>
    <col min="1294" max="1294" width="0.85546875" style="33" customWidth="1"/>
    <col min="1295" max="1295" width="1.85546875" style="33" customWidth="1"/>
    <col min="1296" max="1296" width="11.85546875" style="33" bestFit="1" customWidth="1"/>
    <col min="1297" max="1297" width="15.140625" style="33" bestFit="1" customWidth="1"/>
    <col min="1298" max="1298" width="5" style="33" customWidth="1"/>
    <col min="1299" max="1299" width="10.28515625" style="33" bestFit="1" customWidth="1"/>
    <col min="1300" max="1300" width="5" style="33" customWidth="1"/>
    <col min="1301" max="1301" width="10.28515625" style="33" bestFit="1" customWidth="1"/>
    <col min="1302" max="1304" width="9" style="33"/>
    <col min="1305" max="1305" width="10.28515625" style="33" bestFit="1" customWidth="1"/>
    <col min="1306" max="1534" width="9" style="33"/>
    <col min="1535" max="1535" width="3.7109375" style="33" customWidth="1"/>
    <col min="1536" max="1536" width="4.85546875" style="33" customWidth="1"/>
    <col min="1537" max="1537" width="5.28515625" style="33" customWidth="1"/>
    <col min="1538" max="1538" width="31.140625" style="33" customWidth="1"/>
    <col min="1539" max="1539" width="7.7109375" style="33" customWidth="1"/>
    <col min="1540" max="1540" width="2.28515625" style="33" customWidth="1"/>
    <col min="1541" max="1541" width="11.7109375" style="33" customWidth="1"/>
    <col min="1542" max="1542" width="2.42578125" style="33" customWidth="1"/>
    <col min="1543" max="1543" width="11.7109375" style="33" customWidth="1"/>
    <col min="1544" max="1544" width="2.28515625" style="33" customWidth="1"/>
    <col min="1545" max="1545" width="10.85546875" style="33" customWidth="1"/>
    <col min="1546" max="1546" width="2.28515625" style="33" customWidth="1"/>
    <col min="1547" max="1547" width="11.140625" style="33" customWidth="1"/>
    <col min="1548" max="1548" width="1.85546875" style="33" customWidth="1"/>
    <col min="1549" max="1549" width="11" style="33" customWidth="1"/>
    <col min="1550" max="1550" width="0.85546875" style="33" customWidth="1"/>
    <col min="1551" max="1551" width="1.85546875" style="33" customWidth="1"/>
    <col min="1552" max="1552" width="11.85546875" style="33" bestFit="1" customWidth="1"/>
    <col min="1553" max="1553" width="15.140625" style="33" bestFit="1" customWidth="1"/>
    <col min="1554" max="1554" width="5" style="33" customWidth="1"/>
    <col min="1555" max="1555" width="10.28515625" style="33" bestFit="1" customWidth="1"/>
    <col min="1556" max="1556" width="5" style="33" customWidth="1"/>
    <col min="1557" max="1557" width="10.28515625" style="33" bestFit="1" customWidth="1"/>
    <col min="1558" max="1560" width="9" style="33"/>
    <col min="1561" max="1561" width="10.28515625" style="33" bestFit="1" customWidth="1"/>
    <col min="1562" max="1790" width="9" style="33"/>
    <col min="1791" max="1791" width="3.7109375" style="33" customWidth="1"/>
    <col min="1792" max="1792" width="4.85546875" style="33" customWidth="1"/>
    <col min="1793" max="1793" width="5.28515625" style="33" customWidth="1"/>
    <col min="1794" max="1794" width="31.140625" style="33" customWidth="1"/>
    <col min="1795" max="1795" width="7.7109375" style="33" customWidth="1"/>
    <col min="1796" max="1796" width="2.28515625" style="33" customWidth="1"/>
    <col min="1797" max="1797" width="11.7109375" style="33" customWidth="1"/>
    <col min="1798" max="1798" width="2.42578125" style="33" customWidth="1"/>
    <col min="1799" max="1799" width="11.7109375" style="33" customWidth="1"/>
    <col min="1800" max="1800" width="2.28515625" style="33" customWidth="1"/>
    <col min="1801" max="1801" width="10.85546875" style="33" customWidth="1"/>
    <col min="1802" max="1802" width="2.28515625" style="33" customWidth="1"/>
    <col min="1803" max="1803" width="11.140625" style="33" customWidth="1"/>
    <col min="1804" max="1804" width="1.85546875" style="33" customWidth="1"/>
    <col min="1805" max="1805" width="11" style="33" customWidth="1"/>
    <col min="1806" max="1806" width="0.85546875" style="33" customWidth="1"/>
    <col min="1807" max="1807" width="1.85546875" style="33" customWidth="1"/>
    <col min="1808" max="1808" width="11.85546875" style="33" bestFit="1" customWidth="1"/>
    <col min="1809" max="1809" width="15.140625" style="33" bestFit="1" customWidth="1"/>
    <col min="1810" max="1810" width="5" style="33" customWidth="1"/>
    <col min="1811" max="1811" width="10.28515625" style="33" bestFit="1" customWidth="1"/>
    <col min="1812" max="1812" width="5" style="33" customWidth="1"/>
    <col min="1813" max="1813" width="10.28515625" style="33" bestFit="1" customWidth="1"/>
    <col min="1814" max="1816" width="9" style="33"/>
    <col min="1817" max="1817" width="10.28515625" style="33" bestFit="1" customWidth="1"/>
    <col min="1818" max="2046" width="9" style="33"/>
    <col min="2047" max="2047" width="3.7109375" style="33" customWidth="1"/>
    <col min="2048" max="2048" width="4.85546875" style="33" customWidth="1"/>
    <col min="2049" max="2049" width="5.28515625" style="33" customWidth="1"/>
    <col min="2050" max="2050" width="31.140625" style="33" customWidth="1"/>
    <col min="2051" max="2051" width="7.7109375" style="33" customWidth="1"/>
    <col min="2052" max="2052" width="2.28515625" style="33" customWidth="1"/>
    <col min="2053" max="2053" width="11.7109375" style="33" customWidth="1"/>
    <col min="2054" max="2054" width="2.42578125" style="33" customWidth="1"/>
    <col min="2055" max="2055" width="11.7109375" style="33" customWidth="1"/>
    <col min="2056" max="2056" width="2.28515625" style="33" customWidth="1"/>
    <col min="2057" max="2057" width="10.85546875" style="33" customWidth="1"/>
    <col min="2058" max="2058" width="2.28515625" style="33" customWidth="1"/>
    <col min="2059" max="2059" width="11.140625" style="33" customWidth="1"/>
    <col min="2060" max="2060" width="1.85546875" style="33" customWidth="1"/>
    <col min="2061" max="2061" width="11" style="33" customWidth="1"/>
    <col min="2062" max="2062" width="0.85546875" style="33" customWidth="1"/>
    <col min="2063" max="2063" width="1.85546875" style="33" customWidth="1"/>
    <col min="2064" max="2064" width="11.85546875" style="33" bestFit="1" customWidth="1"/>
    <col min="2065" max="2065" width="15.140625" style="33" bestFit="1" customWidth="1"/>
    <col min="2066" max="2066" width="5" style="33" customWidth="1"/>
    <col min="2067" max="2067" width="10.28515625" style="33" bestFit="1" customWidth="1"/>
    <col min="2068" max="2068" width="5" style="33" customWidth="1"/>
    <col min="2069" max="2069" width="10.28515625" style="33" bestFit="1" customWidth="1"/>
    <col min="2070" max="2072" width="9" style="33"/>
    <col min="2073" max="2073" width="10.28515625" style="33" bestFit="1" customWidth="1"/>
    <col min="2074" max="2302" width="9" style="33"/>
    <col min="2303" max="2303" width="3.7109375" style="33" customWidth="1"/>
    <col min="2304" max="2304" width="4.85546875" style="33" customWidth="1"/>
    <col min="2305" max="2305" width="5.28515625" style="33" customWidth="1"/>
    <col min="2306" max="2306" width="31.140625" style="33" customWidth="1"/>
    <col min="2307" max="2307" width="7.7109375" style="33" customWidth="1"/>
    <col min="2308" max="2308" width="2.28515625" style="33" customWidth="1"/>
    <col min="2309" max="2309" width="11.7109375" style="33" customWidth="1"/>
    <col min="2310" max="2310" width="2.42578125" style="33" customWidth="1"/>
    <col min="2311" max="2311" width="11.7109375" style="33" customWidth="1"/>
    <col min="2312" max="2312" width="2.28515625" style="33" customWidth="1"/>
    <col min="2313" max="2313" width="10.85546875" style="33" customWidth="1"/>
    <col min="2314" max="2314" width="2.28515625" style="33" customWidth="1"/>
    <col min="2315" max="2315" width="11.140625" style="33" customWidth="1"/>
    <col min="2316" max="2316" width="1.85546875" style="33" customWidth="1"/>
    <col min="2317" max="2317" width="11" style="33" customWidth="1"/>
    <col min="2318" max="2318" width="0.85546875" style="33" customWidth="1"/>
    <col min="2319" max="2319" width="1.85546875" style="33" customWidth="1"/>
    <col min="2320" max="2320" width="11.85546875" style="33" bestFit="1" customWidth="1"/>
    <col min="2321" max="2321" width="15.140625" style="33" bestFit="1" customWidth="1"/>
    <col min="2322" max="2322" width="5" style="33" customWidth="1"/>
    <col min="2323" max="2323" width="10.28515625" style="33" bestFit="1" customWidth="1"/>
    <col min="2324" max="2324" width="5" style="33" customWidth="1"/>
    <col min="2325" max="2325" width="10.28515625" style="33" bestFit="1" customWidth="1"/>
    <col min="2326" max="2328" width="9" style="33"/>
    <col min="2329" max="2329" width="10.28515625" style="33" bestFit="1" customWidth="1"/>
    <col min="2330" max="2558" width="9" style="33"/>
    <col min="2559" max="2559" width="3.7109375" style="33" customWidth="1"/>
    <col min="2560" max="2560" width="4.85546875" style="33" customWidth="1"/>
    <col min="2561" max="2561" width="5.28515625" style="33" customWidth="1"/>
    <col min="2562" max="2562" width="31.140625" style="33" customWidth="1"/>
    <col min="2563" max="2563" width="7.7109375" style="33" customWidth="1"/>
    <col min="2564" max="2564" width="2.28515625" style="33" customWidth="1"/>
    <col min="2565" max="2565" width="11.7109375" style="33" customWidth="1"/>
    <col min="2566" max="2566" width="2.42578125" style="33" customWidth="1"/>
    <col min="2567" max="2567" width="11.7109375" style="33" customWidth="1"/>
    <col min="2568" max="2568" width="2.28515625" style="33" customWidth="1"/>
    <col min="2569" max="2569" width="10.85546875" style="33" customWidth="1"/>
    <col min="2570" max="2570" width="2.28515625" style="33" customWidth="1"/>
    <col min="2571" max="2571" width="11.140625" style="33" customWidth="1"/>
    <col min="2572" max="2572" width="1.85546875" style="33" customWidth="1"/>
    <col min="2573" max="2573" width="11" style="33" customWidth="1"/>
    <col min="2574" max="2574" width="0.85546875" style="33" customWidth="1"/>
    <col min="2575" max="2575" width="1.85546875" style="33" customWidth="1"/>
    <col min="2576" max="2576" width="11.85546875" style="33" bestFit="1" customWidth="1"/>
    <col min="2577" max="2577" width="15.140625" style="33" bestFit="1" customWidth="1"/>
    <col min="2578" max="2578" width="5" style="33" customWidth="1"/>
    <col min="2579" max="2579" width="10.28515625" style="33" bestFit="1" customWidth="1"/>
    <col min="2580" max="2580" width="5" style="33" customWidth="1"/>
    <col min="2581" max="2581" width="10.28515625" style="33" bestFit="1" customWidth="1"/>
    <col min="2582" max="2584" width="9" style="33"/>
    <col min="2585" max="2585" width="10.28515625" style="33" bestFit="1" customWidth="1"/>
    <col min="2586" max="2814" width="9" style="33"/>
    <col min="2815" max="2815" width="3.7109375" style="33" customWidth="1"/>
    <col min="2816" max="2816" width="4.85546875" style="33" customWidth="1"/>
    <col min="2817" max="2817" width="5.28515625" style="33" customWidth="1"/>
    <col min="2818" max="2818" width="31.140625" style="33" customWidth="1"/>
    <col min="2819" max="2819" width="7.7109375" style="33" customWidth="1"/>
    <col min="2820" max="2820" width="2.28515625" style="33" customWidth="1"/>
    <col min="2821" max="2821" width="11.7109375" style="33" customWidth="1"/>
    <col min="2822" max="2822" width="2.42578125" style="33" customWidth="1"/>
    <col min="2823" max="2823" width="11.7109375" style="33" customWidth="1"/>
    <col min="2824" max="2824" width="2.28515625" style="33" customWidth="1"/>
    <col min="2825" max="2825" width="10.85546875" style="33" customWidth="1"/>
    <col min="2826" max="2826" width="2.28515625" style="33" customWidth="1"/>
    <col min="2827" max="2827" width="11.140625" style="33" customWidth="1"/>
    <col min="2828" max="2828" width="1.85546875" style="33" customWidth="1"/>
    <col min="2829" max="2829" width="11" style="33" customWidth="1"/>
    <col min="2830" max="2830" width="0.85546875" style="33" customWidth="1"/>
    <col min="2831" max="2831" width="1.85546875" style="33" customWidth="1"/>
    <col min="2832" max="2832" width="11.85546875" style="33" bestFit="1" customWidth="1"/>
    <col min="2833" max="2833" width="15.140625" style="33" bestFit="1" customWidth="1"/>
    <col min="2834" max="2834" width="5" style="33" customWidth="1"/>
    <col min="2835" max="2835" width="10.28515625" style="33" bestFit="1" customWidth="1"/>
    <col min="2836" max="2836" width="5" style="33" customWidth="1"/>
    <col min="2837" max="2837" width="10.28515625" style="33" bestFit="1" customWidth="1"/>
    <col min="2838" max="2840" width="9" style="33"/>
    <col min="2841" max="2841" width="10.28515625" style="33" bestFit="1" customWidth="1"/>
    <col min="2842" max="3070" width="9" style="33"/>
    <col min="3071" max="3071" width="3.7109375" style="33" customWidth="1"/>
    <col min="3072" max="3072" width="4.85546875" style="33" customWidth="1"/>
    <col min="3073" max="3073" width="5.28515625" style="33" customWidth="1"/>
    <col min="3074" max="3074" width="31.140625" style="33" customWidth="1"/>
    <col min="3075" max="3075" width="7.7109375" style="33" customWidth="1"/>
    <col min="3076" max="3076" width="2.28515625" style="33" customWidth="1"/>
    <col min="3077" max="3077" width="11.7109375" style="33" customWidth="1"/>
    <col min="3078" max="3078" width="2.42578125" style="33" customWidth="1"/>
    <col min="3079" max="3079" width="11.7109375" style="33" customWidth="1"/>
    <col min="3080" max="3080" width="2.28515625" style="33" customWidth="1"/>
    <col min="3081" max="3081" width="10.85546875" style="33" customWidth="1"/>
    <col min="3082" max="3082" width="2.28515625" style="33" customWidth="1"/>
    <col min="3083" max="3083" width="11.140625" style="33" customWidth="1"/>
    <col min="3084" max="3084" width="1.85546875" style="33" customWidth="1"/>
    <col min="3085" max="3085" width="11" style="33" customWidth="1"/>
    <col min="3086" max="3086" width="0.85546875" style="33" customWidth="1"/>
    <col min="3087" max="3087" width="1.85546875" style="33" customWidth="1"/>
    <col min="3088" max="3088" width="11.85546875" style="33" bestFit="1" customWidth="1"/>
    <col min="3089" max="3089" width="15.140625" style="33" bestFit="1" customWidth="1"/>
    <col min="3090" max="3090" width="5" style="33" customWidth="1"/>
    <col min="3091" max="3091" width="10.28515625" style="33" bestFit="1" customWidth="1"/>
    <col min="3092" max="3092" width="5" style="33" customWidth="1"/>
    <col min="3093" max="3093" width="10.28515625" style="33" bestFit="1" customWidth="1"/>
    <col min="3094" max="3096" width="9" style="33"/>
    <col min="3097" max="3097" width="10.28515625" style="33" bestFit="1" customWidth="1"/>
    <col min="3098" max="3326" width="9" style="33"/>
    <col min="3327" max="3327" width="3.7109375" style="33" customWidth="1"/>
    <col min="3328" max="3328" width="4.85546875" style="33" customWidth="1"/>
    <col min="3329" max="3329" width="5.28515625" style="33" customWidth="1"/>
    <col min="3330" max="3330" width="31.140625" style="33" customWidth="1"/>
    <col min="3331" max="3331" width="7.7109375" style="33" customWidth="1"/>
    <col min="3332" max="3332" width="2.28515625" style="33" customWidth="1"/>
    <col min="3333" max="3333" width="11.7109375" style="33" customWidth="1"/>
    <col min="3334" max="3334" width="2.42578125" style="33" customWidth="1"/>
    <col min="3335" max="3335" width="11.7109375" style="33" customWidth="1"/>
    <col min="3336" max="3336" width="2.28515625" style="33" customWidth="1"/>
    <col min="3337" max="3337" width="10.85546875" style="33" customWidth="1"/>
    <col min="3338" max="3338" width="2.28515625" style="33" customWidth="1"/>
    <col min="3339" max="3339" width="11.140625" style="33" customWidth="1"/>
    <col min="3340" max="3340" width="1.85546875" style="33" customWidth="1"/>
    <col min="3341" max="3341" width="11" style="33" customWidth="1"/>
    <col min="3342" max="3342" width="0.85546875" style="33" customWidth="1"/>
    <col min="3343" max="3343" width="1.85546875" style="33" customWidth="1"/>
    <col min="3344" max="3344" width="11.85546875" style="33" bestFit="1" customWidth="1"/>
    <col min="3345" max="3345" width="15.140625" style="33" bestFit="1" customWidth="1"/>
    <col min="3346" max="3346" width="5" style="33" customWidth="1"/>
    <col min="3347" max="3347" width="10.28515625" style="33" bestFit="1" customWidth="1"/>
    <col min="3348" max="3348" width="5" style="33" customWidth="1"/>
    <col min="3349" max="3349" width="10.28515625" style="33" bestFit="1" customWidth="1"/>
    <col min="3350" max="3352" width="9" style="33"/>
    <col min="3353" max="3353" width="10.28515625" style="33" bestFit="1" customWidth="1"/>
    <col min="3354" max="3582" width="9" style="33"/>
    <col min="3583" max="3583" width="3.7109375" style="33" customWidth="1"/>
    <col min="3584" max="3584" width="4.85546875" style="33" customWidth="1"/>
    <col min="3585" max="3585" width="5.28515625" style="33" customWidth="1"/>
    <col min="3586" max="3586" width="31.140625" style="33" customWidth="1"/>
    <col min="3587" max="3587" width="7.7109375" style="33" customWidth="1"/>
    <col min="3588" max="3588" width="2.28515625" style="33" customWidth="1"/>
    <col min="3589" max="3589" width="11.7109375" style="33" customWidth="1"/>
    <col min="3590" max="3590" width="2.42578125" style="33" customWidth="1"/>
    <col min="3591" max="3591" width="11.7109375" style="33" customWidth="1"/>
    <col min="3592" max="3592" width="2.28515625" style="33" customWidth="1"/>
    <col min="3593" max="3593" width="10.85546875" style="33" customWidth="1"/>
    <col min="3594" max="3594" width="2.28515625" style="33" customWidth="1"/>
    <col min="3595" max="3595" width="11.140625" style="33" customWidth="1"/>
    <col min="3596" max="3596" width="1.85546875" style="33" customWidth="1"/>
    <col min="3597" max="3597" width="11" style="33" customWidth="1"/>
    <col min="3598" max="3598" width="0.85546875" style="33" customWidth="1"/>
    <col min="3599" max="3599" width="1.85546875" style="33" customWidth="1"/>
    <col min="3600" max="3600" width="11.85546875" style="33" bestFit="1" customWidth="1"/>
    <col min="3601" max="3601" width="15.140625" style="33" bestFit="1" customWidth="1"/>
    <col min="3602" max="3602" width="5" style="33" customWidth="1"/>
    <col min="3603" max="3603" width="10.28515625" style="33" bestFit="1" customWidth="1"/>
    <col min="3604" max="3604" width="5" style="33" customWidth="1"/>
    <col min="3605" max="3605" width="10.28515625" style="33" bestFit="1" customWidth="1"/>
    <col min="3606" max="3608" width="9" style="33"/>
    <col min="3609" max="3609" width="10.28515625" style="33" bestFit="1" customWidth="1"/>
    <col min="3610" max="3838" width="9" style="33"/>
    <col min="3839" max="3839" width="3.7109375" style="33" customWidth="1"/>
    <col min="3840" max="3840" width="4.85546875" style="33" customWidth="1"/>
    <col min="3841" max="3841" width="5.28515625" style="33" customWidth="1"/>
    <col min="3842" max="3842" width="31.140625" style="33" customWidth="1"/>
    <col min="3843" max="3843" width="7.7109375" style="33" customWidth="1"/>
    <col min="3844" max="3844" width="2.28515625" style="33" customWidth="1"/>
    <col min="3845" max="3845" width="11.7109375" style="33" customWidth="1"/>
    <col min="3846" max="3846" width="2.42578125" style="33" customWidth="1"/>
    <col min="3847" max="3847" width="11.7109375" style="33" customWidth="1"/>
    <col min="3848" max="3848" width="2.28515625" style="33" customWidth="1"/>
    <col min="3849" max="3849" width="10.85546875" style="33" customWidth="1"/>
    <col min="3850" max="3850" width="2.28515625" style="33" customWidth="1"/>
    <col min="3851" max="3851" width="11.140625" style="33" customWidth="1"/>
    <col min="3852" max="3852" width="1.85546875" style="33" customWidth="1"/>
    <col min="3853" max="3853" width="11" style="33" customWidth="1"/>
    <col min="3854" max="3854" width="0.85546875" style="33" customWidth="1"/>
    <col min="3855" max="3855" width="1.85546875" style="33" customWidth="1"/>
    <col min="3856" max="3856" width="11.85546875" style="33" bestFit="1" customWidth="1"/>
    <col min="3857" max="3857" width="15.140625" style="33" bestFit="1" customWidth="1"/>
    <col min="3858" max="3858" width="5" style="33" customWidth="1"/>
    <col min="3859" max="3859" width="10.28515625" style="33" bestFit="1" customWidth="1"/>
    <col min="3860" max="3860" width="5" style="33" customWidth="1"/>
    <col min="3861" max="3861" width="10.28515625" style="33" bestFit="1" customWidth="1"/>
    <col min="3862" max="3864" width="9" style="33"/>
    <col min="3865" max="3865" width="10.28515625" style="33" bestFit="1" customWidth="1"/>
    <col min="3866" max="4094" width="9" style="33"/>
    <col min="4095" max="4095" width="3.7109375" style="33" customWidth="1"/>
    <col min="4096" max="4096" width="4.85546875" style="33" customWidth="1"/>
    <col min="4097" max="4097" width="5.28515625" style="33" customWidth="1"/>
    <col min="4098" max="4098" width="31.140625" style="33" customWidth="1"/>
    <col min="4099" max="4099" width="7.7109375" style="33" customWidth="1"/>
    <col min="4100" max="4100" width="2.28515625" style="33" customWidth="1"/>
    <col min="4101" max="4101" width="11.7109375" style="33" customWidth="1"/>
    <col min="4102" max="4102" width="2.42578125" style="33" customWidth="1"/>
    <col min="4103" max="4103" width="11.7109375" style="33" customWidth="1"/>
    <col min="4104" max="4104" width="2.28515625" style="33" customWidth="1"/>
    <col min="4105" max="4105" width="10.85546875" style="33" customWidth="1"/>
    <col min="4106" max="4106" width="2.28515625" style="33" customWidth="1"/>
    <col min="4107" max="4107" width="11.140625" style="33" customWidth="1"/>
    <col min="4108" max="4108" width="1.85546875" style="33" customWidth="1"/>
    <col min="4109" max="4109" width="11" style="33" customWidth="1"/>
    <col min="4110" max="4110" width="0.85546875" style="33" customWidth="1"/>
    <col min="4111" max="4111" width="1.85546875" style="33" customWidth="1"/>
    <col min="4112" max="4112" width="11.85546875" style="33" bestFit="1" customWidth="1"/>
    <col min="4113" max="4113" width="15.140625" style="33" bestFit="1" customWidth="1"/>
    <col min="4114" max="4114" width="5" style="33" customWidth="1"/>
    <col min="4115" max="4115" width="10.28515625" style="33" bestFit="1" customWidth="1"/>
    <col min="4116" max="4116" width="5" style="33" customWidth="1"/>
    <col min="4117" max="4117" width="10.28515625" style="33" bestFit="1" customWidth="1"/>
    <col min="4118" max="4120" width="9" style="33"/>
    <col min="4121" max="4121" width="10.28515625" style="33" bestFit="1" customWidth="1"/>
    <col min="4122" max="4350" width="9" style="33"/>
    <col min="4351" max="4351" width="3.7109375" style="33" customWidth="1"/>
    <col min="4352" max="4352" width="4.85546875" style="33" customWidth="1"/>
    <col min="4353" max="4353" width="5.28515625" style="33" customWidth="1"/>
    <col min="4354" max="4354" width="31.140625" style="33" customWidth="1"/>
    <col min="4355" max="4355" width="7.7109375" style="33" customWidth="1"/>
    <col min="4356" max="4356" width="2.28515625" style="33" customWidth="1"/>
    <col min="4357" max="4357" width="11.7109375" style="33" customWidth="1"/>
    <col min="4358" max="4358" width="2.42578125" style="33" customWidth="1"/>
    <col min="4359" max="4359" width="11.7109375" style="33" customWidth="1"/>
    <col min="4360" max="4360" width="2.28515625" style="33" customWidth="1"/>
    <col min="4361" max="4361" width="10.85546875" style="33" customWidth="1"/>
    <col min="4362" max="4362" width="2.28515625" style="33" customWidth="1"/>
    <col min="4363" max="4363" width="11.140625" style="33" customWidth="1"/>
    <col min="4364" max="4364" width="1.85546875" style="33" customWidth="1"/>
    <col min="4365" max="4365" width="11" style="33" customWidth="1"/>
    <col min="4366" max="4366" width="0.85546875" style="33" customWidth="1"/>
    <col min="4367" max="4367" width="1.85546875" style="33" customWidth="1"/>
    <col min="4368" max="4368" width="11.85546875" style="33" bestFit="1" customWidth="1"/>
    <col min="4369" max="4369" width="15.140625" style="33" bestFit="1" customWidth="1"/>
    <col min="4370" max="4370" width="5" style="33" customWidth="1"/>
    <col min="4371" max="4371" width="10.28515625" style="33" bestFit="1" customWidth="1"/>
    <col min="4372" max="4372" width="5" style="33" customWidth="1"/>
    <col min="4373" max="4373" width="10.28515625" style="33" bestFit="1" customWidth="1"/>
    <col min="4374" max="4376" width="9" style="33"/>
    <col min="4377" max="4377" width="10.28515625" style="33" bestFit="1" customWidth="1"/>
    <col min="4378" max="4606" width="9" style="33"/>
    <col min="4607" max="4607" width="3.7109375" style="33" customWidth="1"/>
    <col min="4608" max="4608" width="4.85546875" style="33" customWidth="1"/>
    <col min="4609" max="4609" width="5.28515625" style="33" customWidth="1"/>
    <col min="4610" max="4610" width="31.140625" style="33" customWidth="1"/>
    <col min="4611" max="4611" width="7.7109375" style="33" customWidth="1"/>
    <col min="4612" max="4612" width="2.28515625" style="33" customWidth="1"/>
    <col min="4613" max="4613" width="11.7109375" style="33" customWidth="1"/>
    <col min="4614" max="4614" width="2.42578125" style="33" customWidth="1"/>
    <col min="4615" max="4615" width="11.7109375" style="33" customWidth="1"/>
    <col min="4616" max="4616" width="2.28515625" style="33" customWidth="1"/>
    <col min="4617" max="4617" width="10.85546875" style="33" customWidth="1"/>
    <col min="4618" max="4618" width="2.28515625" style="33" customWidth="1"/>
    <col min="4619" max="4619" width="11.140625" style="33" customWidth="1"/>
    <col min="4620" max="4620" width="1.85546875" style="33" customWidth="1"/>
    <col min="4621" max="4621" width="11" style="33" customWidth="1"/>
    <col min="4622" max="4622" width="0.85546875" style="33" customWidth="1"/>
    <col min="4623" max="4623" width="1.85546875" style="33" customWidth="1"/>
    <col min="4624" max="4624" width="11.85546875" style="33" bestFit="1" customWidth="1"/>
    <col min="4625" max="4625" width="15.140625" style="33" bestFit="1" customWidth="1"/>
    <col min="4626" max="4626" width="5" style="33" customWidth="1"/>
    <col min="4627" max="4627" width="10.28515625" style="33" bestFit="1" customWidth="1"/>
    <col min="4628" max="4628" width="5" style="33" customWidth="1"/>
    <col min="4629" max="4629" width="10.28515625" style="33" bestFit="1" customWidth="1"/>
    <col min="4630" max="4632" width="9" style="33"/>
    <col min="4633" max="4633" width="10.28515625" style="33" bestFit="1" customWidth="1"/>
    <col min="4634" max="4862" width="9" style="33"/>
    <col min="4863" max="4863" width="3.7109375" style="33" customWidth="1"/>
    <col min="4864" max="4864" width="4.85546875" style="33" customWidth="1"/>
    <col min="4865" max="4865" width="5.28515625" style="33" customWidth="1"/>
    <col min="4866" max="4866" width="31.140625" style="33" customWidth="1"/>
    <col min="4867" max="4867" width="7.7109375" style="33" customWidth="1"/>
    <col min="4868" max="4868" width="2.28515625" style="33" customWidth="1"/>
    <col min="4869" max="4869" width="11.7109375" style="33" customWidth="1"/>
    <col min="4870" max="4870" width="2.42578125" style="33" customWidth="1"/>
    <col min="4871" max="4871" width="11.7109375" style="33" customWidth="1"/>
    <col min="4872" max="4872" width="2.28515625" style="33" customWidth="1"/>
    <col min="4873" max="4873" width="10.85546875" style="33" customWidth="1"/>
    <col min="4874" max="4874" width="2.28515625" style="33" customWidth="1"/>
    <col min="4875" max="4875" width="11.140625" style="33" customWidth="1"/>
    <col min="4876" max="4876" width="1.85546875" style="33" customWidth="1"/>
    <col min="4877" max="4877" width="11" style="33" customWidth="1"/>
    <col min="4878" max="4878" width="0.85546875" style="33" customWidth="1"/>
    <col min="4879" max="4879" width="1.85546875" style="33" customWidth="1"/>
    <col min="4880" max="4880" width="11.85546875" style="33" bestFit="1" customWidth="1"/>
    <col min="4881" max="4881" width="15.140625" style="33" bestFit="1" customWidth="1"/>
    <col min="4882" max="4882" width="5" style="33" customWidth="1"/>
    <col min="4883" max="4883" width="10.28515625" style="33" bestFit="1" customWidth="1"/>
    <col min="4884" max="4884" width="5" style="33" customWidth="1"/>
    <col min="4885" max="4885" width="10.28515625" style="33" bestFit="1" customWidth="1"/>
    <col min="4886" max="4888" width="9" style="33"/>
    <col min="4889" max="4889" width="10.28515625" style="33" bestFit="1" customWidth="1"/>
    <col min="4890" max="5118" width="9" style="33"/>
    <col min="5119" max="5119" width="3.7109375" style="33" customWidth="1"/>
    <col min="5120" max="5120" width="4.85546875" style="33" customWidth="1"/>
    <col min="5121" max="5121" width="5.28515625" style="33" customWidth="1"/>
    <col min="5122" max="5122" width="31.140625" style="33" customWidth="1"/>
    <col min="5123" max="5123" width="7.7109375" style="33" customWidth="1"/>
    <col min="5124" max="5124" width="2.28515625" style="33" customWidth="1"/>
    <col min="5125" max="5125" width="11.7109375" style="33" customWidth="1"/>
    <col min="5126" max="5126" width="2.42578125" style="33" customWidth="1"/>
    <col min="5127" max="5127" width="11.7109375" style="33" customWidth="1"/>
    <col min="5128" max="5128" width="2.28515625" style="33" customWidth="1"/>
    <col min="5129" max="5129" width="10.85546875" style="33" customWidth="1"/>
    <col min="5130" max="5130" width="2.28515625" style="33" customWidth="1"/>
    <col min="5131" max="5131" width="11.140625" style="33" customWidth="1"/>
    <col min="5132" max="5132" width="1.85546875" style="33" customWidth="1"/>
    <col min="5133" max="5133" width="11" style="33" customWidth="1"/>
    <col min="5134" max="5134" width="0.85546875" style="33" customWidth="1"/>
    <col min="5135" max="5135" width="1.85546875" style="33" customWidth="1"/>
    <col min="5136" max="5136" width="11.85546875" style="33" bestFit="1" customWidth="1"/>
    <col min="5137" max="5137" width="15.140625" style="33" bestFit="1" customWidth="1"/>
    <col min="5138" max="5138" width="5" style="33" customWidth="1"/>
    <col min="5139" max="5139" width="10.28515625" style="33" bestFit="1" customWidth="1"/>
    <col min="5140" max="5140" width="5" style="33" customWidth="1"/>
    <col min="5141" max="5141" width="10.28515625" style="33" bestFit="1" customWidth="1"/>
    <col min="5142" max="5144" width="9" style="33"/>
    <col min="5145" max="5145" width="10.28515625" style="33" bestFit="1" customWidth="1"/>
    <col min="5146" max="5374" width="9" style="33"/>
    <col min="5375" max="5375" width="3.7109375" style="33" customWidth="1"/>
    <col min="5376" max="5376" width="4.85546875" style="33" customWidth="1"/>
    <col min="5377" max="5377" width="5.28515625" style="33" customWidth="1"/>
    <col min="5378" max="5378" width="31.140625" style="33" customWidth="1"/>
    <col min="5379" max="5379" width="7.7109375" style="33" customWidth="1"/>
    <col min="5380" max="5380" width="2.28515625" style="33" customWidth="1"/>
    <col min="5381" max="5381" width="11.7109375" style="33" customWidth="1"/>
    <col min="5382" max="5382" width="2.42578125" style="33" customWidth="1"/>
    <col min="5383" max="5383" width="11.7109375" style="33" customWidth="1"/>
    <col min="5384" max="5384" width="2.28515625" style="33" customWidth="1"/>
    <col min="5385" max="5385" width="10.85546875" style="33" customWidth="1"/>
    <col min="5386" max="5386" width="2.28515625" style="33" customWidth="1"/>
    <col min="5387" max="5387" width="11.140625" style="33" customWidth="1"/>
    <col min="5388" max="5388" width="1.85546875" style="33" customWidth="1"/>
    <col min="5389" max="5389" width="11" style="33" customWidth="1"/>
    <col min="5390" max="5390" width="0.85546875" style="33" customWidth="1"/>
    <col min="5391" max="5391" width="1.85546875" style="33" customWidth="1"/>
    <col min="5392" max="5392" width="11.85546875" style="33" bestFit="1" customWidth="1"/>
    <col min="5393" max="5393" width="15.140625" style="33" bestFit="1" customWidth="1"/>
    <col min="5394" max="5394" width="5" style="33" customWidth="1"/>
    <col min="5395" max="5395" width="10.28515625" style="33" bestFit="1" customWidth="1"/>
    <col min="5396" max="5396" width="5" style="33" customWidth="1"/>
    <col min="5397" max="5397" width="10.28515625" style="33" bestFit="1" customWidth="1"/>
    <col min="5398" max="5400" width="9" style="33"/>
    <col min="5401" max="5401" width="10.28515625" style="33" bestFit="1" customWidth="1"/>
    <col min="5402" max="5630" width="9" style="33"/>
    <col min="5631" max="5631" width="3.7109375" style="33" customWidth="1"/>
    <col min="5632" max="5632" width="4.85546875" style="33" customWidth="1"/>
    <col min="5633" max="5633" width="5.28515625" style="33" customWidth="1"/>
    <col min="5634" max="5634" width="31.140625" style="33" customWidth="1"/>
    <col min="5635" max="5635" width="7.7109375" style="33" customWidth="1"/>
    <col min="5636" max="5636" width="2.28515625" style="33" customWidth="1"/>
    <col min="5637" max="5637" width="11.7109375" style="33" customWidth="1"/>
    <col min="5638" max="5638" width="2.42578125" style="33" customWidth="1"/>
    <col min="5639" max="5639" width="11.7109375" style="33" customWidth="1"/>
    <col min="5640" max="5640" width="2.28515625" style="33" customWidth="1"/>
    <col min="5641" max="5641" width="10.85546875" style="33" customWidth="1"/>
    <col min="5642" max="5642" width="2.28515625" style="33" customWidth="1"/>
    <col min="5643" max="5643" width="11.140625" style="33" customWidth="1"/>
    <col min="5644" max="5644" width="1.85546875" style="33" customWidth="1"/>
    <col min="5645" max="5645" width="11" style="33" customWidth="1"/>
    <col min="5646" max="5646" width="0.85546875" style="33" customWidth="1"/>
    <col min="5647" max="5647" width="1.85546875" style="33" customWidth="1"/>
    <col min="5648" max="5648" width="11.85546875" style="33" bestFit="1" customWidth="1"/>
    <col min="5649" max="5649" width="15.140625" style="33" bestFit="1" customWidth="1"/>
    <col min="5650" max="5650" width="5" style="33" customWidth="1"/>
    <col min="5651" max="5651" width="10.28515625" style="33" bestFit="1" customWidth="1"/>
    <col min="5652" max="5652" width="5" style="33" customWidth="1"/>
    <col min="5653" max="5653" width="10.28515625" style="33" bestFit="1" customWidth="1"/>
    <col min="5654" max="5656" width="9" style="33"/>
    <col min="5657" max="5657" width="10.28515625" style="33" bestFit="1" customWidth="1"/>
    <col min="5658" max="5886" width="9" style="33"/>
    <col min="5887" max="5887" width="3.7109375" style="33" customWidth="1"/>
    <col min="5888" max="5888" width="4.85546875" style="33" customWidth="1"/>
    <col min="5889" max="5889" width="5.28515625" style="33" customWidth="1"/>
    <col min="5890" max="5890" width="31.140625" style="33" customWidth="1"/>
    <col min="5891" max="5891" width="7.7109375" style="33" customWidth="1"/>
    <col min="5892" max="5892" width="2.28515625" style="33" customWidth="1"/>
    <col min="5893" max="5893" width="11.7109375" style="33" customWidth="1"/>
    <col min="5894" max="5894" width="2.42578125" style="33" customWidth="1"/>
    <col min="5895" max="5895" width="11.7109375" style="33" customWidth="1"/>
    <col min="5896" max="5896" width="2.28515625" style="33" customWidth="1"/>
    <col min="5897" max="5897" width="10.85546875" style="33" customWidth="1"/>
    <col min="5898" max="5898" width="2.28515625" style="33" customWidth="1"/>
    <col min="5899" max="5899" width="11.140625" style="33" customWidth="1"/>
    <col min="5900" max="5900" width="1.85546875" style="33" customWidth="1"/>
    <col min="5901" max="5901" width="11" style="33" customWidth="1"/>
    <col min="5902" max="5902" width="0.85546875" style="33" customWidth="1"/>
    <col min="5903" max="5903" width="1.85546875" style="33" customWidth="1"/>
    <col min="5904" max="5904" width="11.85546875" style="33" bestFit="1" customWidth="1"/>
    <col min="5905" max="5905" width="15.140625" style="33" bestFit="1" customWidth="1"/>
    <col min="5906" max="5906" width="5" style="33" customWidth="1"/>
    <col min="5907" max="5907" width="10.28515625" style="33" bestFit="1" customWidth="1"/>
    <col min="5908" max="5908" width="5" style="33" customWidth="1"/>
    <col min="5909" max="5909" width="10.28515625" style="33" bestFit="1" customWidth="1"/>
    <col min="5910" max="5912" width="9" style="33"/>
    <col min="5913" max="5913" width="10.28515625" style="33" bestFit="1" customWidth="1"/>
    <col min="5914" max="6142" width="9" style="33"/>
    <col min="6143" max="6143" width="3.7109375" style="33" customWidth="1"/>
    <col min="6144" max="6144" width="4.85546875" style="33" customWidth="1"/>
    <col min="6145" max="6145" width="5.28515625" style="33" customWidth="1"/>
    <col min="6146" max="6146" width="31.140625" style="33" customWidth="1"/>
    <col min="6147" max="6147" width="7.7109375" style="33" customWidth="1"/>
    <col min="6148" max="6148" width="2.28515625" style="33" customWidth="1"/>
    <col min="6149" max="6149" width="11.7109375" style="33" customWidth="1"/>
    <col min="6150" max="6150" width="2.42578125" style="33" customWidth="1"/>
    <col min="6151" max="6151" width="11.7109375" style="33" customWidth="1"/>
    <col min="6152" max="6152" width="2.28515625" style="33" customWidth="1"/>
    <col min="6153" max="6153" width="10.85546875" style="33" customWidth="1"/>
    <col min="6154" max="6154" width="2.28515625" style="33" customWidth="1"/>
    <col min="6155" max="6155" width="11.140625" style="33" customWidth="1"/>
    <col min="6156" max="6156" width="1.85546875" style="33" customWidth="1"/>
    <col min="6157" max="6157" width="11" style="33" customWidth="1"/>
    <col min="6158" max="6158" width="0.85546875" style="33" customWidth="1"/>
    <col min="6159" max="6159" width="1.85546875" style="33" customWidth="1"/>
    <col min="6160" max="6160" width="11.85546875" style="33" bestFit="1" customWidth="1"/>
    <col min="6161" max="6161" width="15.140625" style="33" bestFit="1" customWidth="1"/>
    <col min="6162" max="6162" width="5" style="33" customWidth="1"/>
    <col min="6163" max="6163" width="10.28515625" style="33" bestFit="1" customWidth="1"/>
    <col min="6164" max="6164" width="5" style="33" customWidth="1"/>
    <col min="6165" max="6165" width="10.28515625" style="33" bestFit="1" customWidth="1"/>
    <col min="6166" max="6168" width="9" style="33"/>
    <col min="6169" max="6169" width="10.28515625" style="33" bestFit="1" customWidth="1"/>
    <col min="6170" max="6398" width="9" style="33"/>
    <col min="6399" max="6399" width="3.7109375" style="33" customWidth="1"/>
    <col min="6400" max="6400" width="4.85546875" style="33" customWidth="1"/>
    <col min="6401" max="6401" width="5.28515625" style="33" customWidth="1"/>
    <col min="6402" max="6402" width="31.140625" style="33" customWidth="1"/>
    <col min="6403" max="6403" width="7.7109375" style="33" customWidth="1"/>
    <col min="6404" max="6404" width="2.28515625" style="33" customWidth="1"/>
    <col min="6405" max="6405" width="11.7109375" style="33" customWidth="1"/>
    <col min="6406" max="6406" width="2.42578125" style="33" customWidth="1"/>
    <col min="6407" max="6407" width="11.7109375" style="33" customWidth="1"/>
    <col min="6408" max="6408" width="2.28515625" style="33" customWidth="1"/>
    <col min="6409" max="6409" width="10.85546875" style="33" customWidth="1"/>
    <col min="6410" max="6410" width="2.28515625" style="33" customWidth="1"/>
    <col min="6411" max="6411" width="11.140625" style="33" customWidth="1"/>
    <col min="6412" max="6412" width="1.85546875" style="33" customWidth="1"/>
    <col min="6413" max="6413" width="11" style="33" customWidth="1"/>
    <col min="6414" max="6414" width="0.85546875" style="33" customWidth="1"/>
    <col min="6415" max="6415" width="1.85546875" style="33" customWidth="1"/>
    <col min="6416" max="6416" width="11.85546875" style="33" bestFit="1" customWidth="1"/>
    <col min="6417" max="6417" width="15.140625" style="33" bestFit="1" customWidth="1"/>
    <col min="6418" max="6418" width="5" style="33" customWidth="1"/>
    <col min="6419" max="6419" width="10.28515625" style="33" bestFit="1" customWidth="1"/>
    <col min="6420" max="6420" width="5" style="33" customWidth="1"/>
    <col min="6421" max="6421" width="10.28515625" style="33" bestFit="1" customWidth="1"/>
    <col min="6422" max="6424" width="9" style="33"/>
    <col min="6425" max="6425" width="10.28515625" style="33" bestFit="1" customWidth="1"/>
    <col min="6426" max="6654" width="9" style="33"/>
    <col min="6655" max="6655" width="3.7109375" style="33" customWidth="1"/>
    <col min="6656" max="6656" width="4.85546875" style="33" customWidth="1"/>
    <col min="6657" max="6657" width="5.28515625" style="33" customWidth="1"/>
    <col min="6658" max="6658" width="31.140625" style="33" customWidth="1"/>
    <col min="6659" max="6659" width="7.7109375" style="33" customWidth="1"/>
    <col min="6660" max="6660" width="2.28515625" style="33" customWidth="1"/>
    <col min="6661" max="6661" width="11.7109375" style="33" customWidth="1"/>
    <col min="6662" max="6662" width="2.42578125" style="33" customWidth="1"/>
    <col min="6663" max="6663" width="11.7109375" style="33" customWidth="1"/>
    <col min="6664" max="6664" width="2.28515625" style="33" customWidth="1"/>
    <col min="6665" max="6665" width="10.85546875" style="33" customWidth="1"/>
    <col min="6666" max="6666" width="2.28515625" style="33" customWidth="1"/>
    <col min="6667" max="6667" width="11.140625" style="33" customWidth="1"/>
    <col min="6668" max="6668" width="1.85546875" style="33" customWidth="1"/>
    <col min="6669" max="6669" width="11" style="33" customWidth="1"/>
    <col min="6670" max="6670" width="0.85546875" style="33" customWidth="1"/>
    <col min="6671" max="6671" width="1.85546875" style="33" customWidth="1"/>
    <col min="6672" max="6672" width="11.85546875" style="33" bestFit="1" customWidth="1"/>
    <col min="6673" max="6673" width="15.140625" style="33" bestFit="1" customWidth="1"/>
    <col min="6674" max="6674" width="5" style="33" customWidth="1"/>
    <col min="6675" max="6675" width="10.28515625" style="33" bestFit="1" customWidth="1"/>
    <col min="6676" max="6676" width="5" style="33" customWidth="1"/>
    <col min="6677" max="6677" width="10.28515625" style="33" bestFit="1" customWidth="1"/>
    <col min="6678" max="6680" width="9" style="33"/>
    <col min="6681" max="6681" width="10.28515625" style="33" bestFit="1" customWidth="1"/>
    <col min="6682" max="6910" width="9" style="33"/>
    <col min="6911" max="6911" width="3.7109375" style="33" customWidth="1"/>
    <col min="6912" max="6912" width="4.85546875" style="33" customWidth="1"/>
    <col min="6913" max="6913" width="5.28515625" style="33" customWidth="1"/>
    <col min="6914" max="6914" width="31.140625" style="33" customWidth="1"/>
    <col min="6915" max="6915" width="7.7109375" style="33" customWidth="1"/>
    <col min="6916" max="6916" width="2.28515625" style="33" customWidth="1"/>
    <col min="6917" max="6917" width="11.7109375" style="33" customWidth="1"/>
    <col min="6918" max="6918" width="2.42578125" style="33" customWidth="1"/>
    <col min="6919" max="6919" width="11.7109375" style="33" customWidth="1"/>
    <col min="6920" max="6920" width="2.28515625" style="33" customWidth="1"/>
    <col min="6921" max="6921" width="10.85546875" style="33" customWidth="1"/>
    <col min="6922" max="6922" width="2.28515625" style="33" customWidth="1"/>
    <col min="6923" max="6923" width="11.140625" style="33" customWidth="1"/>
    <col min="6924" max="6924" width="1.85546875" style="33" customWidth="1"/>
    <col min="6925" max="6925" width="11" style="33" customWidth="1"/>
    <col min="6926" max="6926" width="0.85546875" style="33" customWidth="1"/>
    <col min="6927" max="6927" width="1.85546875" style="33" customWidth="1"/>
    <col min="6928" max="6928" width="11.85546875" style="33" bestFit="1" customWidth="1"/>
    <col min="6929" max="6929" width="15.140625" style="33" bestFit="1" customWidth="1"/>
    <col min="6930" max="6930" width="5" style="33" customWidth="1"/>
    <col min="6931" max="6931" width="10.28515625" style="33" bestFit="1" customWidth="1"/>
    <col min="6932" max="6932" width="5" style="33" customWidth="1"/>
    <col min="6933" max="6933" width="10.28515625" style="33" bestFit="1" customWidth="1"/>
    <col min="6934" max="6936" width="9" style="33"/>
    <col min="6937" max="6937" width="10.28515625" style="33" bestFit="1" customWidth="1"/>
    <col min="6938" max="7166" width="9" style="33"/>
    <col min="7167" max="7167" width="3.7109375" style="33" customWidth="1"/>
    <col min="7168" max="7168" width="4.85546875" style="33" customWidth="1"/>
    <col min="7169" max="7169" width="5.28515625" style="33" customWidth="1"/>
    <col min="7170" max="7170" width="31.140625" style="33" customWidth="1"/>
    <col min="7171" max="7171" width="7.7109375" style="33" customWidth="1"/>
    <col min="7172" max="7172" width="2.28515625" style="33" customWidth="1"/>
    <col min="7173" max="7173" width="11.7109375" style="33" customWidth="1"/>
    <col min="7174" max="7174" width="2.42578125" style="33" customWidth="1"/>
    <col min="7175" max="7175" width="11.7109375" style="33" customWidth="1"/>
    <col min="7176" max="7176" width="2.28515625" style="33" customWidth="1"/>
    <col min="7177" max="7177" width="10.85546875" style="33" customWidth="1"/>
    <col min="7178" max="7178" width="2.28515625" style="33" customWidth="1"/>
    <col min="7179" max="7179" width="11.140625" style="33" customWidth="1"/>
    <col min="7180" max="7180" width="1.85546875" style="33" customWidth="1"/>
    <col min="7181" max="7181" width="11" style="33" customWidth="1"/>
    <col min="7182" max="7182" width="0.85546875" style="33" customWidth="1"/>
    <col min="7183" max="7183" width="1.85546875" style="33" customWidth="1"/>
    <col min="7184" max="7184" width="11.85546875" style="33" bestFit="1" customWidth="1"/>
    <col min="7185" max="7185" width="15.140625" style="33" bestFit="1" customWidth="1"/>
    <col min="7186" max="7186" width="5" style="33" customWidth="1"/>
    <col min="7187" max="7187" width="10.28515625" style="33" bestFit="1" customWidth="1"/>
    <col min="7188" max="7188" width="5" style="33" customWidth="1"/>
    <col min="7189" max="7189" width="10.28515625" style="33" bestFit="1" customWidth="1"/>
    <col min="7190" max="7192" width="9" style="33"/>
    <col min="7193" max="7193" width="10.28515625" style="33" bestFit="1" customWidth="1"/>
    <col min="7194" max="7422" width="9" style="33"/>
    <col min="7423" max="7423" width="3.7109375" style="33" customWidth="1"/>
    <col min="7424" max="7424" width="4.85546875" style="33" customWidth="1"/>
    <col min="7425" max="7425" width="5.28515625" style="33" customWidth="1"/>
    <col min="7426" max="7426" width="31.140625" style="33" customWidth="1"/>
    <col min="7427" max="7427" width="7.7109375" style="33" customWidth="1"/>
    <col min="7428" max="7428" width="2.28515625" style="33" customWidth="1"/>
    <col min="7429" max="7429" width="11.7109375" style="33" customWidth="1"/>
    <col min="7430" max="7430" width="2.42578125" style="33" customWidth="1"/>
    <col min="7431" max="7431" width="11.7109375" style="33" customWidth="1"/>
    <col min="7432" max="7432" width="2.28515625" style="33" customWidth="1"/>
    <col min="7433" max="7433" width="10.85546875" style="33" customWidth="1"/>
    <col min="7434" max="7434" width="2.28515625" style="33" customWidth="1"/>
    <col min="7435" max="7435" width="11.140625" style="33" customWidth="1"/>
    <col min="7436" max="7436" width="1.85546875" style="33" customWidth="1"/>
    <col min="7437" max="7437" width="11" style="33" customWidth="1"/>
    <col min="7438" max="7438" width="0.85546875" style="33" customWidth="1"/>
    <col min="7439" max="7439" width="1.85546875" style="33" customWidth="1"/>
    <col min="7440" max="7440" width="11.85546875" style="33" bestFit="1" customWidth="1"/>
    <col min="7441" max="7441" width="15.140625" style="33" bestFit="1" customWidth="1"/>
    <col min="7442" max="7442" width="5" style="33" customWidth="1"/>
    <col min="7443" max="7443" width="10.28515625" style="33" bestFit="1" customWidth="1"/>
    <col min="7444" max="7444" width="5" style="33" customWidth="1"/>
    <col min="7445" max="7445" width="10.28515625" style="33" bestFit="1" customWidth="1"/>
    <col min="7446" max="7448" width="9" style="33"/>
    <col min="7449" max="7449" width="10.28515625" style="33" bestFit="1" customWidth="1"/>
    <col min="7450" max="7678" width="9" style="33"/>
    <col min="7679" max="7679" width="3.7109375" style="33" customWidth="1"/>
    <col min="7680" max="7680" width="4.85546875" style="33" customWidth="1"/>
    <col min="7681" max="7681" width="5.28515625" style="33" customWidth="1"/>
    <col min="7682" max="7682" width="31.140625" style="33" customWidth="1"/>
    <col min="7683" max="7683" width="7.7109375" style="33" customWidth="1"/>
    <col min="7684" max="7684" width="2.28515625" style="33" customWidth="1"/>
    <col min="7685" max="7685" width="11.7109375" style="33" customWidth="1"/>
    <col min="7686" max="7686" width="2.42578125" style="33" customWidth="1"/>
    <col min="7687" max="7687" width="11.7109375" style="33" customWidth="1"/>
    <col min="7688" max="7688" width="2.28515625" style="33" customWidth="1"/>
    <col min="7689" max="7689" width="10.85546875" style="33" customWidth="1"/>
    <col min="7690" max="7690" width="2.28515625" style="33" customWidth="1"/>
    <col min="7691" max="7691" width="11.140625" style="33" customWidth="1"/>
    <col min="7692" max="7692" width="1.85546875" style="33" customWidth="1"/>
    <col min="7693" max="7693" width="11" style="33" customWidth="1"/>
    <col min="7694" max="7694" width="0.85546875" style="33" customWidth="1"/>
    <col min="7695" max="7695" width="1.85546875" style="33" customWidth="1"/>
    <col min="7696" max="7696" width="11.85546875" style="33" bestFit="1" customWidth="1"/>
    <col min="7697" max="7697" width="15.140625" style="33" bestFit="1" customWidth="1"/>
    <col min="7698" max="7698" width="5" style="33" customWidth="1"/>
    <col min="7699" max="7699" width="10.28515625" style="33" bestFit="1" customWidth="1"/>
    <col min="7700" max="7700" width="5" style="33" customWidth="1"/>
    <col min="7701" max="7701" width="10.28515625" style="33" bestFit="1" customWidth="1"/>
    <col min="7702" max="7704" width="9" style="33"/>
    <col min="7705" max="7705" width="10.28515625" style="33" bestFit="1" customWidth="1"/>
    <col min="7706" max="7934" width="9" style="33"/>
    <col min="7935" max="7935" width="3.7109375" style="33" customWidth="1"/>
    <col min="7936" max="7936" width="4.85546875" style="33" customWidth="1"/>
    <col min="7937" max="7937" width="5.28515625" style="33" customWidth="1"/>
    <col min="7938" max="7938" width="31.140625" style="33" customWidth="1"/>
    <col min="7939" max="7939" width="7.7109375" style="33" customWidth="1"/>
    <col min="7940" max="7940" width="2.28515625" style="33" customWidth="1"/>
    <col min="7941" max="7941" width="11.7109375" style="33" customWidth="1"/>
    <col min="7942" max="7942" width="2.42578125" style="33" customWidth="1"/>
    <col min="7943" max="7943" width="11.7109375" style="33" customWidth="1"/>
    <col min="7944" max="7944" width="2.28515625" style="33" customWidth="1"/>
    <col min="7945" max="7945" width="10.85546875" style="33" customWidth="1"/>
    <col min="7946" max="7946" width="2.28515625" style="33" customWidth="1"/>
    <col min="7947" max="7947" width="11.140625" style="33" customWidth="1"/>
    <col min="7948" max="7948" width="1.85546875" style="33" customWidth="1"/>
    <col min="7949" max="7949" width="11" style="33" customWidth="1"/>
    <col min="7950" max="7950" width="0.85546875" style="33" customWidth="1"/>
    <col min="7951" max="7951" width="1.85546875" style="33" customWidth="1"/>
    <col min="7952" max="7952" width="11.85546875" style="33" bestFit="1" customWidth="1"/>
    <col min="7953" max="7953" width="15.140625" style="33" bestFit="1" customWidth="1"/>
    <col min="7954" max="7954" width="5" style="33" customWidth="1"/>
    <col min="7955" max="7955" width="10.28515625" style="33" bestFit="1" customWidth="1"/>
    <col min="7956" max="7956" width="5" style="33" customWidth="1"/>
    <col min="7957" max="7957" width="10.28515625" style="33" bestFit="1" customWidth="1"/>
    <col min="7958" max="7960" width="9" style="33"/>
    <col min="7961" max="7961" width="10.28515625" style="33" bestFit="1" customWidth="1"/>
    <col min="7962" max="8190" width="9" style="33"/>
    <col min="8191" max="8191" width="3.7109375" style="33" customWidth="1"/>
    <col min="8192" max="8192" width="4.85546875" style="33" customWidth="1"/>
    <col min="8193" max="8193" width="5.28515625" style="33" customWidth="1"/>
    <col min="8194" max="8194" width="31.140625" style="33" customWidth="1"/>
    <col min="8195" max="8195" width="7.7109375" style="33" customWidth="1"/>
    <col min="8196" max="8196" width="2.28515625" style="33" customWidth="1"/>
    <col min="8197" max="8197" width="11.7109375" style="33" customWidth="1"/>
    <col min="8198" max="8198" width="2.42578125" style="33" customWidth="1"/>
    <col min="8199" max="8199" width="11.7109375" style="33" customWidth="1"/>
    <col min="8200" max="8200" width="2.28515625" style="33" customWidth="1"/>
    <col min="8201" max="8201" width="10.85546875" style="33" customWidth="1"/>
    <col min="8202" max="8202" width="2.28515625" style="33" customWidth="1"/>
    <col min="8203" max="8203" width="11.140625" style="33" customWidth="1"/>
    <col min="8204" max="8204" width="1.85546875" style="33" customWidth="1"/>
    <col min="8205" max="8205" width="11" style="33" customWidth="1"/>
    <col min="8206" max="8206" width="0.85546875" style="33" customWidth="1"/>
    <col min="8207" max="8207" width="1.85546875" style="33" customWidth="1"/>
    <col min="8208" max="8208" width="11.85546875" style="33" bestFit="1" customWidth="1"/>
    <col min="8209" max="8209" width="15.140625" style="33" bestFit="1" customWidth="1"/>
    <col min="8210" max="8210" width="5" style="33" customWidth="1"/>
    <col min="8211" max="8211" width="10.28515625" style="33" bestFit="1" customWidth="1"/>
    <col min="8212" max="8212" width="5" style="33" customWidth="1"/>
    <col min="8213" max="8213" width="10.28515625" style="33" bestFit="1" customWidth="1"/>
    <col min="8214" max="8216" width="9" style="33"/>
    <col min="8217" max="8217" width="10.28515625" style="33" bestFit="1" customWidth="1"/>
    <col min="8218" max="8446" width="9" style="33"/>
    <col min="8447" max="8447" width="3.7109375" style="33" customWidth="1"/>
    <col min="8448" max="8448" width="4.85546875" style="33" customWidth="1"/>
    <col min="8449" max="8449" width="5.28515625" style="33" customWidth="1"/>
    <col min="8450" max="8450" width="31.140625" style="33" customWidth="1"/>
    <col min="8451" max="8451" width="7.7109375" style="33" customWidth="1"/>
    <col min="8452" max="8452" width="2.28515625" style="33" customWidth="1"/>
    <col min="8453" max="8453" width="11.7109375" style="33" customWidth="1"/>
    <col min="8454" max="8454" width="2.42578125" style="33" customWidth="1"/>
    <col min="8455" max="8455" width="11.7109375" style="33" customWidth="1"/>
    <col min="8456" max="8456" width="2.28515625" style="33" customWidth="1"/>
    <col min="8457" max="8457" width="10.85546875" style="33" customWidth="1"/>
    <col min="8458" max="8458" width="2.28515625" style="33" customWidth="1"/>
    <col min="8459" max="8459" width="11.140625" style="33" customWidth="1"/>
    <col min="8460" max="8460" width="1.85546875" style="33" customWidth="1"/>
    <col min="8461" max="8461" width="11" style="33" customWidth="1"/>
    <col min="8462" max="8462" width="0.85546875" style="33" customWidth="1"/>
    <col min="8463" max="8463" width="1.85546875" style="33" customWidth="1"/>
    <col min="8464" max="8464" width="11.85546875" style="33" bestFit="1" customWidth="1"/>
    <col min="8465" max="8465" width="15.140625" style="33" bestFit="1" customWidth="1"/>
    <col min="8466" max="8466" width="5" style="33" customWidth="1"/>
    <col min="8467" max="8467" width="10.28515625" style="33" bestFit="1" customWidth="1"/>
    <col min="8468" max="8468" width="5" style="33" customWidth="1"/>
    <col min="8469" max="8469" width="10.28515625" style="33" bestFit="1" customWidth="1"/>
    <col min="8470" max="8472" width="9" style="33"/>
    <col min="8473" max="8473" width="10.28515625" style="33" bestFit="1" customWidth="1"/>
    <col min="8474" max="8702" width="9" style="33"/>
    <col min="8703" max="8703" width="3.7109375" style="33" customWidth="1"/>
    <col min="8704" max="8704" width="4.85546875" style="33" customWidth="1"/>
    <col min="8705" max="8705" width="5.28515625" style="33" customWidth="1"/>
    <col min="8706" max="8706" width="31.140625" style="33" customWidth="1"/>
    <col min="8707" max="8707" width="7.7109375" style="33" customWidth="1"/>
    <col min="8708" max="8708" width="2.28515625" style="33" customWidth="1"/>
    <col min="8709" max="8709" width="11.7109375" style="33" customWidth="1"/>
    <col min="8710" max="8710" width="2.42578125" style="33" customWidth="1"/>
    <col min="8711" max="8711" width="11.7109375" style="33" customWidth="1"/>
    <col min="8712" max="8712" width="2.28515625" style="33" customWidth="1"/>
    <col min="8713" max="8713" width="10.85546875" style="33" customWidth="1"/>
    <col min="8714" max="8714" width="2.28515625" style="33" customWidth="1"/>
    <col min="8715" max="8715" width="11.140625" style="33" customWidth="1"/>
    <col min="8716" max="8716" width="1.85546875" style="33" customWidth="1"/>
    <col min="8717" max="8717" width="11" style="33" customWidth="1"/>
    <col min="8718" max="8718" width="0.85546875" style="33" customWidth="1"/>
    <col min="8719" max="8719" width="1.85546875" style="33" customWidth="1"/>
    <col min="8720" max="8720" width="11.85546875" style="33" bestFit="1" customWidth="1"/>
    <col min="8721" max="8721" width="15.140625" style="33" bestFit="1" customWidth="1"/>
    <col min="8722" max="8722" width="5" style="33" customWidth="1"/>
    <col min="8723" max="8723" width="10.28515625" style="33" bestFit="1" customWidth="1"/>
    <col min="8724" max="8724" width="5" style="33" customWidth="1"/>
    <col min="8725" max="8725" width="10.28515625" style="33" bestFit="1" customWidth="1"/>
    <col min="8726" max="8728" width="9" style="33"/>
    <col min="8729" max="8729" width="10.28515625" style="33" bestFit="1" customWidth="1"/>
    <col min="8730" max="8958" width="9" style="33"/>
    <col min="8959" max="8959" width="3.7109375" style="33" customWidth="1"/>
    <col min="8960" max="8960" width="4.85546875" style="33" customWidth="1"/>
    <col min="8961" max="8961" width="5.28515625" style="33" customWidth="1"/>
    <col min="8962" max="8962" width="31.140625" style="33" customWidth="1"/>
    <col min="8963" max="8963" width="7.7109375" style="33" customWidth="1"/>
    <col min="8964" max="8964" width="2.28515625" style="33" customWidth="1"/>
    <col min="8965" max="8965" width="11.7109375" style="33" customWidth="1"/>
    <col min="8966" max="8966" width="2.42578125" style="33" customWidth="1"/>
    <col min="8967" max="8967" width="11.7109375" style="33" customWidth="1"/>
    <col min="8968" max="8968" width="2.28515625" style="33" customWidth="1"/>
    <col min="8969" max="8969" width="10.85546875" style="33" customWidth="1"/>
    <col min="8970" max="8970" width="2.28515625" style="33" customWidth="1"/>
    <col min="8971" max="8971" width="11.140625" style="33" customWidth="1"/>
    <col min="8972" max="8972" width="1.85546875" style="33" customWidth="1"/>
    <col min="8973" max="8973" width="11" style="33" customWidth="1"/>
    <col min="8974" max="8974" width="0.85546875" style="33" customWidth="1"/>
    <col min="8975" max="8975" width="1.85546875" style="33" customWidth="1"/>
    <col min="8976" max="8976" width="11.85546875" style="33" bestFit="1" customWidth="1"/>
    <col min="8977" max="8977" width="15.140625" style="33" bestFit="1" customWidth="1"/>
    <col min="8978" max="8978" width="5" style="33" customWidth="1"/>
    <col min="8979" max="8979" width="10.28515625" style="33" bestFit="1" customWidth="1"/>
    <col min="8980" max="8980" width="5" style="33" customWidth="1"/>
    <col min="8981" max="8981" width="10.28515625" style="33" bestFit="1" customWidth="1"/>
    <col min="8982" max="8984" width="9" style="33"/>
    <col min="8985" max="8985" width="10.28515625" style="33" bestFit="1" customWidth="1"/>
    <col min="8986" max="9214" width="9" style="33"/>
    <col min="9215" max="9215" width="3.7109375" style="33" customWidth="1"/>
    <col min="9216" max="9216" width="4.85546875" style="33" customWidth="1"/>
    <col min="9217" max="9217" width="5.28515625" style="33" customWidth="1"/>
    <col min="9218" max="9218" width="31.140625" style="33" customWidth="1"/>
    <col min="9219" max="9219" width="7.7109375" style="33" customWidth="1"/>
    <col min="9220" max="9220" width="2.28515625" style="33" customWidth="1"/>
    <col min="9221" max="9221" width="11.7109375" style="33" customWidth="1"/>
    <col min="9222" max="9222" width="2.42578125" style="33" customWidth="1"/>
    <col min="9223" max="9223" width="11.7109375" style="33" customWidth="1"/>
    <col min="9224" max="9224" width="2.28515625" style="33" customWidth="1"/>
    <col min="9225" max="9225" width="10.85546875" style="33" customWidth="1"/>
    <col min="9226" max="9226" width="2.28515625" style="33" customWidth="1"/>
    <col min="9227" max="9227" width="11.140625" style="33" customWidth="1"/>
    <col min="9228" max="9228" width="1.85546875" style="33" customWidth="1"/>
    <col min="9229" max="9229" width="11" style="33" customWidth="1"/>
    <col min="9230" max="9230" width="0.85546875" style="33" customWidth="1"/>
    <col min="9231" max="9231" width="1.85546875" style="33" customWidth="1"/>
    <col min="9232" max="9232" width="11.85546875" style="33" bestFit="1" customWidth="1"/>
    <col min="9233" max="9233" width="15.140625" style="33" bestFit="1" customWidth="1"/>
    <col min="9234" max="9234" width="5" style="33" customWidth="1"/>
    <col min="9235" max="9235" width="10.28515625" style="33" bestFit="1" customWidth="1"/>
    <col min="9236" max="9236" width="5" style="33" customWidth="1"/>
    <col min="9237" max="9237" width="10.28515625" style="33" bestFit="1" customWidth="1"/>
    <col min="9238" max="9240" width="9" style="33"/>
    <col min="9241" max="9241" width="10.28515625" style="33" bestFit="1" customWidth="1"/>
    <col min="9242" max="9470" width="9" style="33"/>
    <col min="9471" max="9471" width="3.7109375" style="33" customWidth="1"/>
    <col min="9472" max="9472" width="4.85546875" style="33" customWidth="1"/>
    <col min="9473" max="9473" width="5.28515625" style="33" customWidth="1"/>
    <col min="9474" max="9474" width="31.140625" style="33" customWidth="1"/>
    <col min="9475" max="9475" width="7.7109375" style="33" customWidth="1"/>
    <col min="9476" max="9476" width="2.28515625" style="33" customWidth="1"/>
    <col min="9477" max="9477" width="11.7109375" style="33" customWidth="1"/>
    <col min="9478" max="9478" width="2.42578125" style="33" customWidth="1"/>
    <col min="9479" max="9479" width="11.7109375" style="33" customWidth="1"/>
    <col min="9480" max="9480" width="2.28515625" style="33" customWidth="1"/>
    <col min="9481" max="9481" width="10.85546875" style="33" customWidth="1"/>
    <col min="9482" max="9482" width="2.28515625" style="33" customWidth="1"/>
    <col min="9483" max="9483" width="11.140625" style="33" customWidth="1"/>
    <col min="9484" max="9484" width="1.85546875" style="33" customWidth="1"/>
    <col min="9485" max="9485" width="11" style="33" customWidth="1"/>
    <col min="9486" max="9486" width="0.85546875" style="33" customWidth="1"/>
    <col min="9487" max="9487" width="1.85546875" style="33" customWidth="1"/>
    <col min="9488" max="9488" width="11.85546875" style="33" bestFit="1" customWidth="1"/>
    <col min="9489" max="9489" width="15.140625" style="33" bestFit="1" customWidth="1"/>
    <col min="9490" max="9490" width="5" style="33" customWidth="1"/>
    <col min="9491" max="9491" width="10.28515625" style="33" bestFit="1" customWidth="1"/>
    <col min="9492" max="9492" width="5" style="33" customWidth="1"/>
    <col min="9493" max="9493" width="10.28515625" style="33" bestFit="1" customWidth="1"/>
    <col min="9494" max="9496" width="9" style="33"/>
    <col min="9497" max="9497" width="10.28515625" style="33" bestFit="1" customWidth="1"/>
    <col min="9498" max="9726" width="9" style="33"/>
    <col min="9727" max="9727" width="3.7109375" style="33" customWidth="1"/>
    <col min="9728" max="9728" width="4.85546875" style="33" customWidth="1"/>
    <col min="9729" max="9729" width="5.28515625" style="33" customWidth="1"/>
    <col min="9730" max="9730" width="31.140625" style="33" customWidth="1"/>
    <col min="9731" max="9731" width="7.7109375" style="33" customWidth="1"/>
    <col min="9732" max="9732" width="2.28515625" style="33" customWidth="1"/>
    <col min="9733" max="9733" width="11.7109375" style="33" customWidth="1"/>
    <col min="9734" max="9734" width="2.42578125" style="33" customWidth="1"/>
    <col min="9735" max="9735" width="11.7109375" style="33" customWidth="1"/>
    <col min="9736" max="9736" width="2.28515625" style="33" customWidth="1"/>
    <col min="9737" max="9737" width="10.85546875" style="33" customWidth="1"/>
    <col min="9738" max="9738" width="2.28515625" style="33" customWidth="1"/>
    <col min="9739" max="9739" width="11.140625" style="33" customWidth="1"/>
    <col min="9740" max="9740" width="1.85546875" style="33" customWidth="1"/>
    <col min="9741" max="9741" width="11" style="33" customWidth="1"/>
    <col min="9742" max="9742" width="0.85546875" style="33" customWidth="1"/>
    <col min="9743" max="9743" width="1.85546875" style="33" customWidth="1"/>
    <col min="9744" max="9744" width="11.85546875" style="33" bestFit="1" customWidth="1"/>
    <col min="9745" max="9745" width="15.140625" style="33" bestFit="1" customWidth="1"/>
    <col min="9746" max="9746" width="5" style="33" customWidth="1"/>
    <col min="9747" max="9747" width="10.28515625" style="33" bestFit="1" customWidth="1"/>
    <col min="9748" max="9748" width="5" style="33" customWidth="1"/>
    <col min="9749" max="9749" width="10.28515625" style="33" bestFit="1" customWidth="1"/>
    <col min="9750" max="9752" width="9" style="33"/>
    <col min="9753" max="9753" width="10.28515625" style="33" bestFit="1" customWidth="1"/>
    <col min="9754" max="9982" width="9" style="33"/>
    <col min="9983" max="9983" width="3.7109375" style="33" customWidth="1"/>
    <col min="9984" max="9984" width="4.85546875" style="33" customWidth="1"/>
    <col min="9985" max="9985" width="5.28515625" style="33" customWidth="1"/>
    <col min="9986" max="9986" width="31.140625" style="33" customWidth="1"/>
    <col min="9987" max="9987" width="7.7109375" style="33" customWidth="1"/>
    <col min="9988" max="9988" width="2.28515625" style="33" customWidth="1"/>
    <col min="9989" max="9989" width="11.7109375" style="33" customWidth="1"/>
    <col min="9990" max="9990" width="2.42578125" style="33" customWidth="1"/>
    <col min="9991" max="9991" width="11.7109375" style="33" customWidth="1"/>
    <col min="9992" max="9992" width="2.28515625" style="33" customWidth="1"/>
    <col min="9993" max="9993" width="10.85546875" style="33" customWidth="1"/>
    <col min="9994" max="9994" width="2.28515625" style="33" customWidth="1"/>
    <col min="9995" max="9995" width="11.140625" style="33" customWidth="1"/>
    <col min="9996" max="9996" width="1.85546875" style="33" customWidth="1"/>
    <col min="9997" max="9997" width="11" style="33" customWidth="1"/>
    <col min="9998" max="9998" width="0.85546875" style="33" customWidth="1"/>
    <col min="9999" max="9999" width="1.85546875" style="33" customWidth="1"/>
    <col min="10000" max="10000" width="11.85546875" style="33" bestFit="1" customWidth="1"/>
    <col min="10001" max="10001" width="15.140625" style="33" bestFit="1" customWidth="1"/>
    <col min="10002" max="10002" width="5" style="33" customWidth="1"/>
    <col min="10003" max="10003" width="10.28515625" style="33" bestFit="1" customWidth="1"/>
    <col min="10004" max="10004" width="5" style="33" customWidth="1"/>
    <col min="10005" max="10005" width="10.28515625" style="33" bestFit="1" customWidth="1"/>
    <col min="10006" max="10008" width="9" style="33"/>
    <col min="10009" max="10009" width="10.28515625" style="33" bestFit="1" customWidth="1"/>
    <col min="10010" max="10238" width="9" style="33"/>
    <col min="10239" max="10239" width="3.7109375" style="33" customWidth="1"/>
    <col min="10240" max="10240" width="4.85546875" style="33" customWidth="1"/>
    <col min="10241" max="10241" width="5.28515625" style="33" customWidth="1"/>
    <col min="10242" max="10242" width="31.140625" style="33" customWidth="1"/>
    <col min="10243" max="10243" width="7.7109375" style="33" customWidth="1"/>
    <col min="10244" max="10244" width="2.28515625" style="33" customWidth="1"/>
    <col min="10245" max="10245" width="11.7109375" style="33" customWidth="1"/>
    <col min="10246" max="10246" width="2.42578125" style="33" customWidth="1"/>
    <col min="10247" max="10247" width="11.7109375" style="33" customWidth="1"/>
    <col min="10248" max="10248" width="2.28515625" style="33" customWidth="1"/>
    <col min="10249" max="10249" width="10.85546875" style="33" customWidth="1"/>
    <col min="10250" max="10250" width="2.28515625" style="33" customWidth="1"/>
    <col min="10251" max="10251" width="11.140625" style="33" customWidth="1"/>
    <col min="10252" max="10252" width="1.85546875" style="33" customWidth="1"/>
    <col min="10253" max="10253" width="11" style="33" customWidth="1"/>
    <col min="10254" max="10254" width="0.85546875" style="33" customWidth="1"/>
    <col min="10255" max="10255" width="1.85546875" style="33" customWidth="1"/>
    <col min="10256" max="10256" width="11.85546875" style="33" bestFit="1" customWidth="1"/>
    <col min="10257" max="10257" width="15.140625" style="33" bestFit="1" customWidth="1"/>
    <col min="10258" max="10258" width="5" style="33" customWidth="1"/>
    <col min="10259" max="10259" width="10.28515625" style="33" bestFit="1" customWidth="1"/>
    <col min="10260" max="10260" width="5" style="33" customWidth="1"/>
    <col min="10261" max="10261" width="10.28515625" style="33" bestFit="1" customWidth="1"/>
    <col min="10262" max="10264" width="9" style="33"/>
    <col min="10265" max="10265" width="10.28515625" style="33" bestFit="1" customWidth="1"/>
    <col min="10266" max="10494" width="9" style="33"/>
    <col min="10495" max="10495" width="3.7109375" style="33" customWidth="1"/>
    <col min="10496" max="10496" width="4.85546875" style="33" customWidth="1"/>
    <col min="10497" max="10497" width="5.28515625" style="33" customWidth="1"/>
    <col min="10498" max="10498" width="31.140625" style="33" customWidth="1"/>
    <col min="10499" max="10499" width="7.7109375" style="33" customWidth="1"/>
    <col min="10500" max="10500" width="2.28515625" style="33" customWidth="1"/>
    <col min="10501" max="10501" width="11.7109375" style="33" customWidth="1"/>
    <col min="10502" max="10502" width="2.42578125" style="33" customWidth="1"/>
    <col min="10503" max="10503" width="11.7109375" style="33" customWidth="1"/>
    <col min="10504" max="10504" width="2.28515625" style="33" customWidth="1"/>
    <col min="10505" max="10505" width="10.85546875" style="33" customWidth="1"/>
    <col min="10506" max="10506" width="2.28515625" style="33" customWidth="1"/>
    <col min="10507" max="10507" width="11.140625" style="33" customWidth="1"/>
    <col min="10508" max="10508" width="1.85546875" style="33" customWidth="1"/>
    <col min="10509" max="10509" width="11" style="33" customWidth="1"/>
    <col min="10510" max="10510" width="0.85546875" style="33" customWidth="1"/>
    <col min="10511" max="10511" width="1.85546875" style="33" customWidth="1"/>
    <col min="10512" max="10512" width="11.85546875" style="33" bestFit="1" customWidth="1"/>
    <col min="10513" max="10513" width="15.140625" style="33" bestFit="1" customWidth="1"/>
    <col min="10514" max="10514" width="5" style="33" customWidth="1"/>
    <col min="10515" max="10515" width="10.28515625" style="33" bestFit="1" customWidth="1"/>
    <col min="10516" max="10516" width="5" style="33" customWidth="1"/>
    <col min="10517" max="10517" width="10.28515625" style="33" bestFit="1" customWidth="1"/>
    <col min="10518" max="10520" width="9" style="33"/>
    <col min="10521" max="10521" width="10.28515625" style="33" bestFit="1" customWidth="1"/>
    <col min="10522" max="10750" width="9" style="33"/>
    <col min="10751" max="10751" width="3.7109375" style="33" customWidth="1"/>
    <col min="10752" max="10752" width="4.85546875" style="33" customWidth="1"/>
    <col min="10753" max="10753" width="5.28515625" style="33" customWidth="1"/>
    <col min="10754" max="10754" width="31.140625" style="33" customWidth="1"/>
    <col min="10755" max="10755" width="7.7109375" style="33" customWidth="1"/>
    <col min="10756" max="10756" width="2.28515625" style="33" customWidth="1"/>
    <col min="10757" max="10757" width="11.7109375" style="33" customWidth="1"/>
    <col min="10758" max="10758" width="2.42578125" style="33" customWidth="1"/>
    <col min="10759" max="10759" width="11.7109375" style="33" customWidth="1"/>
    <col min="10760" max="10760" width="2.28515625" style="33" customWidth="1"/>
    <col min="10761" max="10761" width="10.85546875" style="33" customWidth="1"/>
    <col min="10762" max="10762" width="2.28515625" style="33" customWidth="1"/>
    <col min="10763" max="10763" width="11.140625" style="33" customWidth="1"/>
    <col min="10764" max="10764" width="1.85546875" style="33" customWidth="1"/>
    <col min="10765" max="10765" width="11" style="33" customWidth="1"/>
    <col min="10766" max="10766" width="0.85546875" style="33" customWidth="1"/>
    <col min="10767" max="10767" width="1.85546875" style="33" customWidth="1"/>
    <col min="10768" max="10768" width="11.85546875" style="33" bestFit="1" customWidth="1"/>
    <col min="10769" max="10769" width="15.140625" style="33" bestFit="1" customWidth="1"/>
    <col min="10770" max="10770" width="5" style="33" customWidth="1"/>
    <col min="10771" max="10771" width="10.28515625" style="33" bestFit="1" customWidth="1"/>
    <col min="10772" max="10772" width="5" style="33" customWidth="1"/>
    <col min="10773" max="10773" width="10.28515625" style="33" bestFit="1" customWidth="1"/>
    <col min="10774" max="10776" width="9" style="33"/>
    <col min="10777" max="10777" width="10.28515625" style="33" bestFit="1" customWidth="1"/>
    <col min="10778" max="11006" width="9" style="33"/>
    <col min="11007" max="11007" width="3.7109375" style="33" customWidth="1"/>
    <col min="11008" max="11008" width="4.85546875" style="33" customWidth="1"/>
    <col min="11009" max="11009" width="5.28515625" style="33" customWidth="1"/>
    <col min="11010" max="11010" width="31.140625" style="33" customWidth="1"/>
    <col min="11011" max="11011" width="7.7109375" style="33" customWidth="1"/>
    <col min="11012" max="11012" width="2.28515625" style="33" customWidth="1"/>
    <col min="11013" max="11013" width="11.7109375" style="33" customWidth="1"/>
    <col min="11014" max="11014" width="2.42578125" style="33" customWidth="1"/>
    <col min="11015" max="11015" width="11.7109375" style="33" customWidth="1"/>
    <col min="11016" max="11016" width="2.28515625" style="33" customWidth="1"/>
    <col min="11017" max="11017" width="10.85546875" style="33" customWidth="1"/>
    <col min="11018" max="11018" width="2.28515625" style="33" customWidth="1"/>
    <col min="11019" max="11019" width="11.140625" style="33" customWidth="1"/>
    <col min="11020" max="11020" width="1.85546875" style="33" customWidth="1"/>
    <col min="11021" max="11021" width="11" style="33" customWidth="1"/>
    <col min="11022" max="11022" width="0.85546875" style="33" customWidth="1"/>
    <col min="11023" max="11023" width="1.85546875" style="33" customWidth="1"/>
    <col min="11024" max="11024" width="11.85546875" style="33" bestFit="1" customWidth="1"/>
    <col min="11025" max="11025" width="15.140625" style="33" bestFit="1" customWidth="1"/>
    <col min="11026" max="11026" width="5" style="33" customWidth="1"/>
    <col min="11027" max="11027" width="10.28515625" style="33" bestFit="1" customWidth="1"/>
    <col min="11028" max="11028" width="5" style="33" customWidth="1"/>
    <col min="11029" max="11029" width="10.28515625" style="33" bestFit="1" customWidth="1"/>
    <col min="11030" max="11032" width="9" style="33"/>
    <col min="11033" max="11033" width="10.28515625" style="33" bestFit="1" customWidth="1"/>
    <col min="11034" max="11262" width="9" style="33"/>
    <col min="11263" max="11263" width="3.7109375" style="33" customWidth="1"/>
    <col min="11264" max="11264" width="4.85546875" style="33" customWidth="1"/>
    <col min="11265" max="11265" width="5.28515625" style="33" customWidth="1"/>
    <col min="11266" max="11266" width="31.140625" style="33" customWidth="1"/>
    <col min="11267" max="11267" width="7.7109375" style="33" customWidth="1"/>
    <col min="11268" max="11268" width="2.28515625" style="33" customWidth="1"/>
    <col min="11269" max="11269" width="11.7109375" style="33" customWidth="1"/>
    <col min="11270" max="11270" width="2.42578125" style="33" customWidth="1"/>
    <col min="11271" max="11271" width="11.7109375" style="33" customWidth="1"/>
    <col min="11272" max="11272" width="2.28515625" style="33" customWidth="1"/>
    <col min="11273" max="11273" width="10.85546875" style="33" customWidth="1"/>
    <col min="11274" max="11274" width="2.28515625" style="33" customWidth="1"/>
    <col min="11275" max="11275" width="11.140625" style="33" customWidth="1"/>
    <col min="11276" max="11276" width="1.85546875" style="33" customWidth="1"/>
    <col min="11277" max="11277" width="11" style="33" customWidth="1"/>
    <col min="11278" max="11278" width="0.85546875" style="33" customWidth="1"/>
    <col min="11279" max="11279" width="1.85546875" style="33" customWidth="1"/>
    <col min="11280" max="11280" width="11.85546875" style="33" bestFit="1" customWidth="1"/>
    <col min="11281" max="11281" width="15.140625" style="33" bestFit="1" customWidth="1"/>
    <col min="11282" max="11282" width="5" style="33" customWidth="1"/>
    <col min="11283" max="11283" width="10.28515625" style="33" bestFit="1" customWidth="1"/>
    <col min="11284" max="11284" width="5" style="33" customWidth="1"/>
    <col min="11285" max="11285" width="10.28515625" style="33" bestFit="1" customWidth="1"/>
    <col min="11286" max="11288" width="9" style="33"/>
    <col min="11289" max="11289" width="10.28515625" style="33" bestFit="1" customWidth="1"/>
    <col min="11290" max="11518" width="9" style="33"/>
    <col min="11519" max="11519" width="3.7109375" style="33" customWidth="1"/>
    <col min="11520" max="11520" width="4.85546875" style="33" customWidth="1"/>
    <col min="11521" max="11521" width="5.28515625" style="33" customWidth="1"/>
    <col min="11522" max="11522" width="31.140625" style="33" customWidth="1"/>
    <col min="11523" max="11523" width="7.7109375" style="33" customWidth="1"/>
    <col min="11524" max="11524" width="2.28515625" style="33" customWidth="1"/>
    <col min="11525" max="11525" width="11.7109375" style="33" customWidth="1"/>
    <col min="11526" max="11526" width="2.42578125" style="33" customWidth="1"/>
    <col min="11527" max="11527" width="11.7109375" style="33" customWidth="1"/>
    <col min="11528" max="11528" width="2.28515625" style="33" customWidth="1"/>
    <col min="11529" max="11529" width="10.85546875" style="33" customWidth="1"/>
    <col min="11530" max="11530" width="2.28515625" style="33" customWidth="1"/>
    <col min="11531" max="11531" width="11.140625" style="33" customWidth="1"/>
    <col min="11532" max="11532" width="1.85546875" style="33" customWidth="1"/>
    <col min="11533" max="11533" width="11" style="33" customWidth="1"/>
    <col min="11534" max="11534" width="0.85546875" style="33" customWidth="1"/>
    <col min="11535" max="11535" width="1.85546875" style="33" customWidth="1"/>
    <col min="11536" max="11536" width="11.85546875" style="33" bestFit="1" customWidth="1"/>
    <col min="11537" max="11537" width="15.140625" style="33" bestFit="1" customWidth="1"/>
    <col min="11538" max="11538" width="5" style="33" customWidth="1"/>
    <col min="11539" max="11539" width="10.28515625" style="33" bestFit="1" customWidth="1"/>
    <col min="11540" max="11540" width="5" style="33" customWidth="1"/>
    <col min="11541" max="11541" width="10.28515625" style="33" bestFit="1" customWidth="1"/>
    <col min="11542" max="11544" width="9" style="33"/>
    <col min="11545" max="11545" width="10.28515625" style="33" bestFit="1" customWidth="1"/>
    <col min="11546" max="11774" width="9" style="33"/>
    <col min="11775" max="11775" width="3.7109375" style="33" customWidth="1"/>
    <col min="11776" max="11776" width="4.85546875" style="33" customWidth="1"/>
    <col min="11777" max="11777" width="5.28515625" style="33" customWidth="1"/>
    <col min="11778" max="11778" width="31.140625" style="33" customWidth="1"/>
    <col min="11779" max="11779" width="7.7109375" style="33" customWidth="1"/>
    <col min="11780" max="11780" width="2.28515625" style="33" customWidth="1"/>
    <col min="11781" max="11781" width="11.7109375" style="33" customWidth="1"/>
    <col min="11782" max="11782" width="2.42578125" style="33" customWidth="1"/>
    <col min="11783" max="11783" width="11.7109375" style="33" customWidth="1"/>
    <col min="11784" max="11784" width="2.28515625" style="33" customWidth="1"/>
    <col min="11785" max="11785" width="10.85546875" style="33" customWidth="1"/>
    <col min="11786" max="11786" width="2.28515625" style="33" customWidth="1"/>
    <col min="11787" max="11787" width="11.140625" style="33" customWidth="1"/>
    <col min="11788" max="11788" width="1.85546875" style="33" customWidth="1"/>
    <col min="11789" max="11789" width="11" style="33" customWidth="1"/>
    <col min="11790" max="11790" width="0.85546875" style="33" customWidth="1"/>
    <col min="11791" max="11791" width="1.85546875" style="33" customWidth="1"/>
    <col min="11792" max="11792" width="11.85546875" style="33" bestFit="1" customWidth="1"/>
    <col min="11793" max="11793" width="15.140625" style="33" bestFit="1" customWidth="1"/>
    <col min="11794" max="11794" width="5" style="33" customWidth="1"/>
    <col min="11795" max="11795" width="10.28515625" style="33" bestFit="1" customWidth="1"/>
    <col min="11796" max="11796" width="5" style="33" customWidth="1"/>
    <col min="11797" max="11797" width="10.28515625" style="33" bestFit="1" customWidth="1"/>
    <col min="11798" max="11800" width="9" style="33"/>
    <col min="11801" max="11801" width="10.28515625" style="33" bestFit="1" customWidth="1"/>
    <col min="11802" max="12030" width="9" style="33"/>
    <col min="12031" max="12031" width="3.7109375" style="33" customWidth="1"/>
    <col min="12032" max="12032" width="4.85546875" style="33" customWidth="1"/>
    <col min="12033" max="12033" width="5.28515625" style="33" customWidth="1"/>
    <col min="12034" max="12034" width="31.140625" style="33" customWidth="1"/>
    <col min="12035" max="12035" width="7.7109375" style="33" customWidth="1"/>
    <col min="12036" max="12036" width="2.28515625" style="33" customWidth="1"/>
    <col min="12037" max="12037" width="11.7109375" style="33" customWidth="1"/>
    <col min="12038" max="12038" width="2.42578125" style="33" customWidth="1"/>
    <col min="12039" max="12039" width="11.7109375" style="33" customWidth="1"/>
    <col min="12040" max="12040" width="2.28515625" style="33" customWidth="1"/>
    <col min="12041" max="12041" width="10.85546875" style="33" customWidth="1"/>
    <col min="12042" max="12042" width="2.28515625" style="33" customWidth="1"/>
    <col min="12043" max="12043" width="11.140625" style="33" customWidth="1"/>
    <col min="12044" max="12044" width="1.85546875" style="33" customWidth="1"/>
    <col min="12045" max="12045" width="11" style="33" customWidth="1"/>
    <col min="12046" max="12046" width="0.85546875" style="33" customWidth="1"/>
    <col min="12047" max="12047" width="1.85546875" style="33" customWidth="1"/>
    <col min="12048" max="12048" width="11.85546875" style="33" bestFit="1" customWidth="1"/>
    <col min="12049" max="12049" width="15.140625" style="33" bestFit="1" customWidth="1"/>
    <col min="12050" max="12050" width="5" style="33" customWidth="1"/>
    <col min="12051" max="12051" width="10.28515625" style="33" bestFit="1" customWidth="1"/>
    <col min="12052" max="12052" width="5" style="33" customWidth="1"/>
    <col min="12053" max="12053" width="10.28515625" style="33" bestFit="1" customWidth="1"/>
    <col min="12054" max="12056" width="9" style="33"/>
    <col min="12057" max="12057" width="10.28515625" style="33" bestFit="1" customWidth="1"/>
    <col min="12058" max="12286" width="9" style="33"/>
    <col min="12287" max="12287" width="3.7109375" style="33" customWidth="1"/>
    <col min="12288" max="12288" width="4.85546875" style="33" customWidth="1"/>
    <col min="12289" max="12289" width="5.28515625" style="33" customWidth="1"/>
    <col min="12290" max="12290" width="31.140625" style="33" customWidth="1"/>
    <col min="12291" max="12291" width="7.7109375" style="33" customWidth="1"/>
    <col min="12292" max="12292" width="2.28515625" style="33" customWidth="1"/>
    <col min="12293" max="12293" width="11.7109375" style="33" customWidth="1"/>
    <col min="12294" max="12294" width="2.42578125" style="33" customWidth="1"/>
    <col min="12295" max="12295" width="11.7109375" style="33" customWidth="1"/>
    <col min="12296" max="12296" width="2.28515625" style="33" customWidth="1"/>
    <col min="12297" max="12297" width="10.85546875" style="33" customWidth="1"/>
    <col min="12298" max="12298" width="2.28515625" style="33" customWidth="1"/>
    <col min="12299" max="12299" width="11.140625" style="33" customWidth="1"/>
    <col min="12300" max="12300" width="1.85546875" style="33" customWidth="1"/>
    <col min="12301" max="12301" width="11" style="33" customWidth="1"/>
    <col min="12302" max="12302" width="0.85546875" style="33" customWidth="1"/>
    <col min="12303" max="12303" width="1.85546875" style="33" customWidth="1"/>
    <col min="12304" max="12304" width="11.85546875" style="33" bestFit="1" customWidth="1"/>
    <col min="12305" max="12305" width="15.140625" style="33" bestFit="1" customWidth="1"/>
    <col min="12306" max="12306" width="5" style="33" customWidth="1"/>
    <col min="12307" max="12307" width="10.28515625" style="33" bestFit="1" customWidth="1"/>
    <col min="12308" max="12308" width="5" style="33" customWidth="1"/>
    <col min="12309" max="12309" width="10.28515625" style="33" bestFit="1" customWidth="1"/>
    <col min="12310" max="12312" width="9" style="33"/>
    <col min="12313" max="12313" width="10.28515625" style="33" bestFit="1" customWidth="1"/>
    <col min="12314" max="12542" width="9" style="33"/>
    <col min="12543" max="12543" width="3.7109375" style="33" customWidth="1"/>
    <col min="12544" max="12544" width="4.85546875" style="33" customWidth="1"/>
    <col min="12545" max="12545" width="5.28515625" style="33" customWidth="1"/>
    <col min="12546" max="12546" width="31.140625" style="33" customWidth="1"/>
    <col min="12547" max="12547" width="7.7109375" style="33" customWidth="1"/>
    <col min="12548" max="12548" width="2.28515625" style="33" customWidth="1"/>
    <col min="12549" max="12549" width="11.7109375" style="33" customWidth="1"/>
    <col min="12550" max="12550" width="2.42578125" style="33" customWidth="1"/>
    <col min="12551" max="12551" width="11.7109375" style="33" customWidth="1"/>
    <col min="12552" max="12552" width="2.28515625" style="33" customWidth="1"/>
    <col min="12553" max="12553" width="10.85546875" style="33" customWidth="1"/>
    <col min="12554" max="12554" width="2.28515625" style="33" customWidth="1"/>
    <col min="12555" max="12555" width="11.140625" style="33" customWidth="1"/>
    <col min="12556" max="12556" width="1.85546875" style="33" customWidth="1"/>
    <col min="12557" max="12557" width="11" style="33" customWidth="1"/>
    <col min="12558" max="12558" width="0.85546875" style="33" customWidth="1"/>
    <col min="12559" max="12559" width="1.85546875" style="33" customWidth="1"/>
    <col min="12560" max="12560" width="11.85546875" style="33" bestFit="1" customWidth="1"/>
    <col min="12561" max="12561" width="15.140625" style="33" bestFit="1" customWidth="1"/>
    <col min="12562" max="12562" width="5" style="33" customWidth="1"/>
    <col min="12563" max="12563" width="10.28515625" style="33" bestFit="1" customWidth="1"/>
    <col min="12564" max="12564" width="5" style="33" customWidth="1"/>
    <col min="12565" max="12565" width="10.28515625" style="33" bestFit="1" customWidth="1"/>
    <col min="12566" max="12568" width="9" style="33"/>
    <col min="12569" max="12569" width="10.28515625" style="33" bestFit="1" customWidth="1"/>
    <col min="12570" max="12798" width="9" style="33"/>
    <col min="12799" max="12799" width="3.7109375" style="33" customWidth="1"/>
    <col min="12800" max="12800" width="4.85546875" style="33" customWidth="1"/>
    <col min="12801" max="12801" width="5.28515625" style="33" customWidth="1"/>
    <col min="12802" max="12802" width="31.140625" style="33" customWidth="1"/>
    <col min="12803" max="12803" width="7.7109375" style="33" customWidth="1"/>
    <col min="12804" max="12804" width="2.28515625" style="33" customWidth="1"/>
    <col min="12805" max="12805" width="11.7109375" style="33" customWidth="1"/>
    <col min="12806" max="12806" width="2.42578125" style="33" customWidth="1"/>
    <col min="12807" max="12807" width="11.7109375" style="33" customWidth="1"/>
    <col min="12808" max="12808" width="2.28515625" style="33" customWidth="1"/>
    <col min="12809" max="12809" width="10.85546875" style="33" customWidth="1"/>
    <col min="12810" max="12810" width="2.28515625" style="33" customWidth="1"/>
    <col min="12811" max="12811" width="11.140625" style="33" customWidth="1"/>
    <col min="12812" max="12812" width="1.85546875" style="33" customWidth="1"/>
    <col min="12813" max="12813" width="11" style="33" customWidth="1"/>
    <col min="12814" max="12814" width="0.85546875" style="33" customWidth="1"/>
    <col min="12815" max="12815" width="1.85546875" style="33" customWidth="1"/>
    <col min="12816" max="12816" width="11.85546875" style="33" bestFit="1" customWidth="1"/>
    <col min="12817" max="12817" width="15.140625" style="33" bestFit="1" customWidth="1"/>
    <col min="12818" max="12818" width="5" style="33" customWidth="1"/>
    <col min="12819" max="12819" width="10.28515625" style="33" bestFit="1" customWidth="1"/>
    <col min="12820" max="12820" width="5" style="33" customWidth="1"/>
    <col min="12821" max="12821" width="10.28515625" style="33" bestFit="1" customWidth="1"/>
    <col min="12822" max="12824" width="9" style="33"/>
    <col min="12825" max="12825" width="10.28515625" style="33" bestFit="1" customWidth="1"/>
    <col min="12826" max="13054" width="9" style="33"/>
    <col min="13055" max="13055" width="3.7109375" style="33" customWidth="1"/>
    <col min="13056" max="13056" width="4.85546875" style="33" customWidth="1"/>
    <col min="13057" max="13057" width="5.28515625" style="33" customWidth="1"/>
    <col min="13058" max="13058" width="31.140625" style="33" customWidth="1"/>
    <col min="13059" max="13059" width="7.7109375" style="33" customWidth="1"/>
    <col min="13060" max="13060" width="2.28515625" style="33" customWidth="1"/>
    <col min="13061" max="13061" width="11.7109375" style="33" customWidth="1"/>
    <col min="13062" max="13062" width="2.42578125" style="33" customWidth="1"/>
    <col min="13063" max="13063" width="11.7109375" style="33" customWidth="1"/>
    <col min="13064" max="13064" width="2.28515625" style="33" customWidth="1"/>
    <col min="13065" max="13065" width="10.85546875" style="33" customWidth="1"/>
    <col min="13066" max="13066" width="2.28515625" style="33" customWidth="1"/>
    <col min="13067" max="13067" width="11.140625" style="33" customWidth="1"/>
    <col min="13068" max="13068" width="1.85546875" style="33" customWidth="1"/>
    <col min="13069" max="13069" width="11" style="33" customWidth="1"/>
    <col min="13070" max="13070" width="0.85546875" style="33" customWidth="1"/>
    <col min="13071" max="13071" width="1.85546875" style="33" customWidth="1"/>
    <col min="13072" max="13072" width="11.85546875" style="33" bestFit="1" customWidth="1"/>
    <col min="13073" max="13073" width="15.140625" style="33" bestFit="1" customWidth="1"/>
    <col min="13074" max="13074" width="5" style="33" customWidth="1"/>
    <col min="13075" max="13075" width="10.28515625" style="33" bestFit="1" customWidth="1"/>
    <col min="13076" max="13076" width="5" style="33" customWidth="1"/>
    <col min="13077" max="13077" width="10.28515625" style="33" bestFit="1" customWidth="1"/>
    <col min="13078" max="13080" width="9" style="33"/>
    <col min="13081" max="13081" width="10.28515625" style="33" bestFit="1" customWidth="1"/>
    <col min="13082" max="13310" width="9" style="33"/>
    <col min="13311" max="13311" width="3.7109375" style="33" customWidth="1"/>
    <col min="13312" max="13312" width="4.85546875" style="33" customWidth="1"/>
    <col min="13313" max="13313" width="5.28515625" style="33" customWidth="1"/>
    <col min="13314" max="13314" width="31.140625" style="33" customWidth="1"/>
    <col min="13315" max="13315" width="7.7109375" style="33" customWidth="1"/>
    <col min="13316" max="13316" width="2.28515625" style="33" customWidth="1"/>
    <col min="13317" max="13317" width="11.7109375" style="33" customWidth="1"/>
    <col min="13318" max="13318" width="2.42578125" style="33" customWidth="1"/>
    <col min="13319" max="13319" width="11.7109375" style="33" customWidth="1"/>
    <col min="13320" max="13320" width="2.28515625" style="33" customWidth="1"/>
    <col min="13321" max="13321" width="10.85546875" style="33" customWidth="1"/>
    <col min="13322" max="13322" width="2.28515625" style="33" customWidth="1"/>
    <col min="13323" max="13323" width="11.140625" style="33" customWidth="1"/>
    <col min="13324" max="13324" width="1.85546875" style="33" customWidth="1"/>
    <col min="13325" max="13325" width="11" style="33" customWidth="1"/>
    <col min="13326" max="13326" width="0.85546875" style="33" customWidth="1"/>
    <col min="13327" max="13327" width="1.85546875" style="33" customWidth="1"/>
    <col min="13328" max="13328" width="11.85546875" style="33" bestFit="1" customWidth="1"/>
    <col min="13329" max="13329" width="15.140625" style="33" bestFit="1" customWidth="1"/>
    <col min="13330" max="13330" width="5" style="33" customWidth="1"/>
    <col min="13331" max="13331" width="10.28515625" style="33" bestFit="1" customWidth="1"/>
    <col min="13332" max="13332" width="5" style="33" customWidth="1"/>
    <col min="13333" max="13333" width="10.28515625" style="33" bestFit="1" customWidth="1"/>
    <col min="13334" max="13336" width="9" style="33"/>
    <col min="13337" max="13337" width="10.28515625" style="33" bestFit="1" customWidth="1"/>
    <col min="13338" max="13566" width="9" style="33"/>
    <col min="13567" max="13567" width="3.7109375" style="33" customWidth="1"/>
    <col min="13568" max="13568" width="4.85546875" style="33" customWidth="1"/>
    <col min="13569" max="13569" width="5.28515625" style="33" customWidth="1"/>
    <col min="13570" max="13570" width="31.140625" style="33" customWidth="1"/>
    <col min="13571" max="13571" width="7.7109375" style="33" customWidth="1"/>
    <col min="13572" max="13572" width="2.28515625" style="33" customWidth="1"/>
    <col min="13573" max="13573" width="11.7109375" style="33" customWidth="1"/>
    <col min="13574" max="13574" width="2.42578125" style="33" customWidth="1"/>
    <col min="13575" max="13575" width="11.7109375" style="33" customWidth="1"/>
    <col min="13576" max="13576" width="2.28515625" style="33" customWidth="1"/>
    <col min="13577" max="13577" width="10.85546875" style="33" customWidth="1"/>
    <col min="13578" max="13578" width="2.28515625" style="33" customWidth="1"/>
    <col min="13579" max="13579" width="11.140625" style="33" customWidth="1"/>
    <col min="13580" max="13580" width="1.85546875" style="33" customWidth="1"/>
    <col min="13581" max="13581" width="11" style="33" customWidth="1"/>
    <col min="13582" max="13582" width="0.85546875" style="33" customWidth="1"/>
    <col min="13583" max="13583" width="1.85546875" style="33" customWidth="1"/>
    <col min="13584" max="13584" width="11.85546875" style="33" bestFit="1" customWidth="1"/>
    <col min="13585" max="13585" width="15.140625" style="33" bestFit="1" customWidth="1"/>
    <col min="13586" max="13586" width="5" style="33" customWidth="1"/>
    <col min="13587" max="13587" width="10.28515625" style="33" bestFit="1" customWidth="1"/>
    <col min="13588" max="13588" width="5" style="33" customWidth="1"/>
    <col min="13589" max="13589" width="10.28515625" style="33" bestFit="1" customWidth="1"/>
    <col min="13590" max="13592" width="9" style="33"/>
    <col min="13593" max="13593" width="10.28515625" style="33" bestFit="1" customWidth="1"/>
    <col min="13594" max="13822" width="9" style="33"/>
    <col min="13823" max="13823" width="3.7109375" style="33" customWidth="1"/>
    <col min="13824" max="13824" width="4.85546875" style="33" customWidth="1"/>
    <col min="13825" max="13825" width="5.28515625" style="33" customWidth="1"/>
    <col min="13826" max="13826" width="31.140625" style="33" customWidth="1"/>
    <col min="13827" max="13827" width="7.7109375" style="33" customWidth="1"/>
    <col min="13828" max="13828" width="2.28515625" style="33" customWidth="1"/>
    <col min="13829" max="13829" width="11.7109375" style="33" customWidth="1"/>
    <col min="13830" max="13830" width="2.42578125" style="33" customWidth="1"/>
    <col min="13831" max="13831" width="11.7109375" style="33" customWidth="1"/>
    <col min="13832" max="13832" width="2.28515625" style="33" customWidth="1"/>
    <col min="13833" max="13833" width="10.85546875" style="33" customWidth="1"/>
    <col min="13834" max="13834" width="2.28515625" style="33" customWidth="1"/>
    <col min="13835" max="13835" width="11.140625" style="33" customWidth="1"/>
    <col min="13836" max="13836" width="1.85546875" style="33" customWidth="1"/>
    <col min="13837" max="13837" width="11" style="33" customWidth="1"/>
    <col min="13838" max="13838" width="0.85546875" style="33" customWidth="1"/>
    <col min="13839" max="13839" width="1.85546875" style="33" customWidth="1"/>
    <col min="13840" max="13840" width="11.85546875" style="33" bestFit="1" customWidth="1"/>
    <col min="13841" max="13841" width="15.140625" style="33" bestFit="1" customWidth="1"/>
    <col min="13842" max="13842" width="5" style="33" customWidth="1"/>
    <col min="13843" max="13843" width="10.28515625" style="33" bestFit="1" customWidth="1"/>
    <col min="13844" max="13844" width="5" style="33" customWidth="1"/>
    <col min="13845" max="13845" width="10.28515625" style="33" bestFit="1" customWidth="1"/>
    <col min="13846" max="13848" width="9" style="33"/>
    <col min="13849" max="13849" width="10.28515625" style="33" bestFit="1" customWidth="1"/>
    <col min="13850" max="14078" width="9" style="33"/>
    <col min="14079" max="14079" width="3.7109375" style="33" customWidth="1"/>
    <col min="14080" max="14080" width="4.85546875" style="33" customWidth="1"/>
    <col min="14081" max="14081" width="5.28515625" style="33" customWidth="1"/>
    <col min="14082" max="14082" width="31.140625" style="33" customWidth="1"/>
    <col min="14083" max="14083" width="7.7109375" style="33" customWidth="1"/>
    <col min="14084" max="14084" width="2.28515625" style="33" customWidth="1"/>
    <col min="14085" max="14085" width="11.7109375" style="33" customWidth="1"/>
    <col min="14086" max="14086" width="2.42578125" style="33" customWidth="1"/>
    <col min="14087" max="14087" width="11.7109375" style="33" customWidth="1"/>
    <col min="14088" max="14088" width="2.28515625" style="33" customWidth="1"/>
    <col min="14089" max="14089" width="10.85546875" style="33" customWidth="1"/>
    <col min="14090" max="14090" width="2.28515625" style="33" customWidth="1"/>
    <col min="14091" max="14091" width="11.140625" style="33" customWidth="1"/>
    <col min="14092" max="14092" width="1.85546875" style="33" customWidth="1"/>
    <col min="14093" max="14093" width="11" style="33" customWidth="1"/>
    <col min="14094" max="14094" width="0.85546875" style="33" customWidth="1"/>
    <col min="14095" max="14095" width="1.85546875" style="33" customWidth="1"/>
    <col min="14096" max="14096" width="11.85546875" style="33" bestFit="1" customWidth="1"/>
    <col min="14097" max="14097" width="15.140625" style="33" bestFit="1" customWidth="1"/>
    <col min="14098" max="14098" width="5" style="33" customWidth="1"/>
    <col min="14099" max="14099" width="10.28515625" style="33" bestFit="1" customWidth="1"/>
    <col min="14100" max="14100" width="5" style="33" customWidth="1"/>
    <col min="14101" max="14101" width="10.28515625" style="33" bestFit="1" customWidth="1"/>
    <col min="14102" max="14104" width="9" style="33"/>
    <col min="14105" max="14105" width="10.28515625" style="33" bestFit="1" customWidth="1"/>
    <col min="14106" max="14334" width="9" style="33"/>
    <col min="14335" max="14335" width="3.7109375" style="33" customWidth="1"/>
    <col min="14336" max="14336" width="4.85546875" style="33" customWidth="1"/>
    <col min="14337" max="14337" width="5.28515625" style="33" customWidth="1"/>
    <col min="14338" max="14338" width="31.140625" style="33" customWidth="1"/>
    <col min="14339" max="14339" width="7.7109375" style="33" customWidth="1"/>
    <col min="14340" max="14340" width="2.28515625" style="33" customWidth="1"/>
    <col min="14341" max="14341" width="11.7109375" style="33" customWidth="1"/>
    <col min="14342" max="14342" width="2.42578125" style="33" customWidth="1"/>
    <col min="14343" max="14343" width="11.7109375" style="33" customWidth="1"/>
    <col min="14344" max="14344" width="2.28515625" style="33" customWidth="1"/>
    <col min="14345" max="14345" width="10.85546875" style="33" customWidth="1"/>
    <col min="14346" max="14346" width="2.28515625" style="33" customWidth="1"/>
    <col min="14347" max="14347" width="11.140625" style="33" customWidth="1"/>
    <col min="14348" max="14348" width="1.85546875" style="33" customWidth="1"/>
    <col min="14349" max="14349" width="11" style="33" customWidth="1"/>
    <col min="14350" max="14350" width="0.85546875" style="33" customWidth="1"/>
    <col min="14351" max="14351" width="1.85546875" style="33" customWidth="1"/>
    <col min="14352" max="14352" width="11.85546875" style="33" bestFit="1" customWidth="1"/>
    <col min="14353" max="14353" width="15.140625" style="33" bestFit="1" customWidth="1"/>
    <col min="14354" max="14354" width="5" style="33" customWidth="1"/>
    <col min="14355" max="14355" width="10.28515625" style="33" bestFit="1" customWidth="1"/>
    <col min="14356" max="14356" width="5" style="33" customWidth="1"/>
    <col min="14357" max="14357" width="10.28515625" style="33" bestFit="1" customWidth="1"/>
    <col min="14358" max="14360" width="9" style="33"/>
    <col min="14361" max="14361" width="10.28515625" style="33" bestFit="1" customWidth="1"/>
    <col min="14362" max="14590" width="9" style="33"/>
    <col min="14591" max="14591" width="3.7109375" style="33" customWidth="1"/>
    <col min="14592" max="14592" width="4.85546875" style="33" customWidth="1"/>
    <col min="14593" max="14593" width="5.28515625" style="33" customWidth="1"/>
    <col min="14594" max="14594" width="31.140625" style="33" customWidth="1"/>
    <col min="14595" max="14595" width="7.7109375" style="33" customWidth="1"/>
    <col min="14596" max="14596" width="2.28515625" style="33" customWidth="1"/>
    <col min="14597" max="14597" width="11.7109375" style="33" customWidth="1"/>
    <col min="14598" max="14598" width="2.42578125" style="33" customWidth="1"/>
    <col min="14599" max="14599" width="11.7109375" style="33" customWidth="1"/>
    <col min="14600" max="14600" width="2.28515625" style="33" customWidth="1"/>
    <col min="14601" max="14601" width="10.85546875" style="33" customWidth="1"/>
    <col min="14602" max="14602" width="2.28515625" style="33" customWidth="1"/>
    <col min="14603" max="14603" width="11.140625" style="33" customWidth="1"/>
    <col min="14604" max="14604" width="1.85546875" style="33" customWidth="1"/>
    <col min="14605" max="14605" width="11" style="33" customWidth="1"/>
    <col min="14606" max="14606" width="0.85546875" style="33" customWidth="1"/>
    <col min="14607" max="14607" width="1.85546875" style="33" customWidth="1"/>
    <col min="14608" max="14608" width="11.85546875" style="33" bestFit="1" customWidth="1"/>
    <col min="14609" max="14609" width="15.140625" style="33" bestFit="1" customWidth="1"/>
    <col min="14610" max="14610" width="5" style="33" customWidth="1"/>
    <col min="14611" max="14611" width="10.28515625" style="33" bestFit="1" customWidth="1"/>
    <col min="14612" max="14612" width="5" style="33" customWidth="1"/>
    <col min="14613" max="14613" width="10.28515625" style="33" bestFit="1" customWidth="1"/>
    <col min="14614" max="14616" width="9" style="33"/>
    <col min="14617" max="14617" width="10.28515625" style="33" bestFit="1" customWidth="1"/>
    <col min="14618" max="14846" width="9" style="33"/>
    <col min="14847" max="14847" width="3.7109375" style="33" customWidth="1"/>
    <col min="14848" max="14848" width="4.85546875" style="33" customWidth="1"/>
    <col min="14849" max="14849" width="5.28515625" style="33" customWidth="1"/>
    <col min="14850" max="14850" width="31.140625" style="33" customWidth="1"/>
    <col min="14851" max="14851" width="7.7109375" style="33" customWidth="1"/>
    <col min="14852" max="14852" width="2.28515625" style="33" customWidth="1"/>
    <col min="14853" max="14853" width="11.7109375" style="33" customWidth="1"/>
    <col min="14854" max="14854" width="2.42578125" style="33" customWidth="1"/>
    <col min="14855" max="14855" width="11.7109375" style="33" customWidth="1"/>
    <col min="14856" max="14856" width="2.28515625" style="33" customWidth="1"/>
    <col min="14857" max="14857" width="10.85546875" style="33" customWidth="1"/>
    <col min="14858" max="14858" width="2.28515625" style="33" customWidth="1"/>
    <col min="14859" max="14859" width="11.140625" style="33" customWidth="1"/>
    <col min="14860" max="14860" width="1.85546875" style="33" customWidth="1"/>
    <col min="14861" max="14861" width="11" style="33" customWidth="1"/>
    <col min="14862" max="14862" width="0.85546875" style="33" customWidth="1"/>
    <col min="14863" max="14863" width="1.85546875" style="33" customWidth="1"/>
    <col min="14864" max="14864" width="11.85546875" style="33" bestFit="1" customWidth="1"/>
    <col min="14865" max="14865" width="15.140625" style="33" bestFit="1" customWidth="1"/>
    <col min="14866" max="14866" width="5" style="33" customWidth="1"/>
    <col min="14867" max="14867" width="10.28515625" style="33" bestFit="1" customWidth="1"/>
    <col min="14868" max="14868" width="5" style="33" customWidth="1"/>
    <col min="14869" max="14869" width="10.28515625" style="33" bestFit="1" customWidth="1"/>
    <col min="14870" max="14872" width="9" style="33"/>
    <col min="14873" max="14873" width="10.28515625" style="33" bestFit="1" customWidth="1"/>
    <col min="14874" max="15102" width="9" style="33"/>
    <col min="15103" max="15103" width="3.7109375" style="33" customWidth="1"/>
    <col min="15104" max="15104" width="4.85546875" style="33" customWidth="1"/>
    <col min="15105" max="15105" width="5.28515625" style="33" customWidth="1"/>
    <col min="15106" max="15106" width="31.140625" style="33" customWidth="1"/>
    <col min="15107" max="15107" width="7.7109375" style="33" customWidth="1"/>
    <col min="15108" max="15108" width="2.28515625" style="33" customWidth="1"/>
    <col min="15109" max="15109" width="11.7109375" style="33" customWidth="1"/>
    <col min="15110" max="15110" width="2.42578125" style="33" customWidth="1"/>
    <col min="15111" max="15111" width="11.7109375" style="33" customWidth="1"/>
    <col min="15112" max="15112" width="2.28515625" style="33" customWidth="1"/>
    <col min="15113" max="15113" width="10.85546875" style="33" customWidth="1"/>
    <col min="15114" max="15114" width="2.28515625" style="33" customWidth="1"/>
    <col min="15115" max="15115" width="11.140625" style="33" customWidth="1"/>
    <col min="15116" max="15116" width="1.85546875" style="33" customWidth="1"/>
    <col min="15117" max="15117" width="11" style="33" customWidth="1"/>
    <col min="15118" max="15118" width="0.85546875" style="33" customWidth="1"/>
    <col min="15119" max="15119" width="1.85546875" style="33" customWidth="1"/>
    <col min="15120" max="15120" width="11.85546875" style="33" bestFit="1" customWidth="1"/>
    <col min="15121" max="15121" width="15.140625" style="33" bestFit="1" customWidth="1"/>
    <col min="15122" max="15122" width="5" style="33" customWidth="1"/>
    <col min="15123" max="15123" width="10.28515625" style="33" bestFit="1" customWidth="1"/>
    <col min="15124" max="15124" width="5" style="33" customWidth="1"/>
    <col min="15125" max="15125" width="10.28515625" style="33" bestFit="1" customWidth="1"/>
    <col min="15126" max="15128" width="9" style="33"/>
    <col min="15129" max="15129" width="10.28515625" style="33" bestFit="1" customWidth="1"/>
    <col min="15130" max="15358" width="9" style="33"/>
    <col min="15359" max="15359" width="3.7109375" style="33" customWidth="1"/>
    <col min="15360" max="15360" width="4.85546875" style="33" customWidth="1"/>
    <col min="15361" max="15361" width="5.28515625" style="33" customWidth="1"/>
    <col min="15362" max="15362" width="31.140625" style="33" customWidth="1"/>
    <col min="15363" max="15363" width="7.7109375" style="33" customWidth="1"/>
    <col min="15364" max="15364" width="2.28515625" style="33" customWidth="1"/>
    <col min="15365" max="15365" width="11.7109375" style="33" customWidth="1"/>
    <col min="15366" max="15366" width="2.42578125" style="33" customWidth="1"/>
    <col min="15367" max="15367" width="11.7109375" style="33" customWidth="1"/>
    <col min="15368" max="15368" width="2.28515625" style="33" customWidth="1"/>
    <col min="15369" max="15369" width="10.85546875" style="33" customWidth="1"/>
    <col min="15370" max="15370" width="2.28515625" style="33" customWidth="1"/>
    <col min="15371" max="15371" width="11.140625" style="33" customWidth="1"/>
    <col min="15372" max="15372" width="1.85546875" style="33" customWidth="1"/>
    <col min="15373" max="15373" width="11" style="33" customWidth="1"/>
    <col min="15374" max="15374" width="0.85546875" style="33" customWidth="1"/>
    <col min="15375" max="15375" width="1.85546875" style="33" customWidth="1"/>
    <col min="15376" max="15376" width="11.85546875" style="33" bestFit="1" customWidth="1"/>
    <col min="15377" max="15377" width="15.140625" style="33" bestFit="1" customWidth="1"/>
    <col min="15378" max="15378" width="5" style="33" customWidth="1"/>
    <col min="15379" max="15379" width="10.28515625" style="33" bestFit="1" customWidth="1"/>
    <col min="15380" max="15380" width="5" style="33" customWidth="1"/>
    <col min="15381" max="15381" width="10.28515625" style="33" bestFit="1" customWidth="1"/>
    <col min="15382" max="15384" width="9" style="33"/>
    <col min="15385" max="15385" width="10.28515625" style="33" bestFit="1" customWidth="1"/>
    <col min="15386" max="15614" width="9" style="33"/>
    <col min="15615" max="15615" width="3.7109375" style="33" customWidth="1"/>
    <col min="15616" max="15616" width="4.85546875" style="33" customWidth="1"/>
    <col min="15617" max="15617" width="5.28515625" style="33" customWidth="1"/>
    <col min="15618" max="15618" width="31.140625" style="33" customWidth="1"/>
    <col min="15619" max="15619" width="7.7109375" style="33" customWidth="1"/>
    <col min="15620" max="15620" width="2.28515625" style="33" customWidth="1"/>
    <col min="15621" max="15621" width="11.7109375" style="33" customWidth="1"/>
    <col min="15622" max="15622" width="2.42578125" style="33" customWidth="1"/>
    <col min="15623" max="15623" width="11.7109375" style="33" customWidth="1"/>
    <col min="15624" max="15624" width="2.28515625" style="33" customWidth="1"/>
    <col min="15625" max="15625" width="10.85546875" style="33" customWidth="1"/>
    <col min="15626" max="15626" width="2.28515625" style="33" customWidth="1"/>
    <col min="15627" max="15627" width="11.140625" style="33" customWidth="1"/>
    <col min="15628" max="15628" width="1.85546875" style="33" customWidth="1"/>
    <col min="15629" max="15629" width="11" style="33" customWidth="1"/>
    <col min="15630" max="15630" width="0.85546875" style="33" customWidth="1"/>
    <col min="15631" max="15631" width="1.85546875" style="33" customWidth="1"/>
    <col min="15632" max="15632" width="11.85546875" style="33" bestFit="1" customWidth="1"/>
    <col min="15633" max="15633" width="15.140625" style="33" bestFit="1" customWidth="1"/>
    <col min="15634" max="15634" width="5" style="33" customWidth="1"/>
    <col min="15635" max="15635" width="10.28515625" style="33" bestFit="1" customWidth="1"/>
    <col min="15636" max="15636" width="5" style="33" customWidth="1"/>
    <col min="15637" max="15637" width="10.28515625" style="33" bestFit="1" customWidth="1"/>
    <col min="15638" max="15640" width="9" style="33"/>
    <col min="15641" max="15641" width="10.28515625" style="33" bestFit="1" customWidth="1"/>
    <col min="15642" max="15870" width="9" style="33"/>
    <col min="15871" max="15871" width="3.7109375" style="33" customWidth="1"/>
    <col min="15872" max="15872" width="4.85546875" style="33" customWidth="1"/>
    <col min="15873" max="15873" width="5.28515625" style="33" customWidth="1"/>
    <col min="15874" max="15874" width="31.140625" style="33" customWidth="1"/>
    <col min="15875" max="15875" width="7.7109375" style="33" customWidth="1"/>
    <col min="15876" max="15876" width="2.28515625" style="33" customWidth="1"/>
    <col min="15877" max="15877" width="11.7109375" style="33" customWidth="1"/>
    <col min="15878" max="15878" width="2.42578125" style="33" customWidth="1"/>
    <col min="15879" max="15879" width="11.7109375" style="33" customWidth="1"/>
    <col min="15880" max="15880" width="2.28515625" style="33" customWidth="1"/>
    <col min="15881" max="15881" width="10.85546875" style="33" customWidth="1"/>
    <col min="15882" max="15882" width="2.28515625" style="33" customWidth="1"/>
    <col min="15883" max="15883" width="11.140625" style="33" customWidth="1"/>
    <col min="15884" max="15884" width="1.85546875" style="33" customWidth="1"/>
    <col min="15885" max="15885" width="11" style="33" customWidth="1"/>
    <col min="15886" max="15886" width="0.85546875" style="33" customWidth="1"/>
    <col min="15887" max="15887" width="1.85546875" style="33" customWidth="1"/>
    <col min="15888" max="15888" width="11.85546875" style="33" bestFit="1" customWidth="1"/>
    <col min="15889" max="15889" width="15.140625" style="33" bestFit="1" customWidth="1"/>
    <col min="15890" max="15890" width="5" style="33" customWidth="1"/>
    <col min="15891" max="15891" width="10.28515625" style="33" bestFit="1" customWidth="1"/>
    <col min="15892" max="15892" width="5" style="33" customWidth="1"/>
    <col min="15893" max="15893" width="10.28515625" style="33" bestFit="1" customWidth="1"/>
    <col min="15894" max="15896" width="9" style="33"/>
    <col min="15897" max="15897" width="10.28515625" style="33" bestFit="1" customWidth="1"/>
    <col min="15898" max="16126" width="9" style="33"/>
    <col min="16127" max="16127" width="3.7109375" style="33" customWidth="1"/>
    <col min="16128" max="16128" width="4.85546875" style="33" customWidth="1"/>
    <col min="16129" max="16129" width="5.28515625" style="33" customWidth="1"/>
    <col min="16130" max="16130" width="31.140625" style="33" customWidth="1"/>
    <col min="16131" max="16131" width="7.7109375" style="33" customWidth="1"/>
    <col min="16132" max="16132" width="2.28515625" style="33" customWidth="1"/>
    <col min="16133" max="16133" width="11.7109375" style="33" customWidth="1"/>
    <col min="16134" max="16134" width="2.42578125" style="33" customWidth="1"/>
    <col min="16135" max="16135" width="11.7109375" style="33" customWidth="1"/>
    <col min="16136" max="16136" width="2.28515625" style="33" customWidth="1"/>
    <col min="16137" max="16137" width="10.85546875" style="33" customWidth="1"/>
    <col min="16138" max="16138" width="2.28515625" style="33" customWidth="1"/>
    <col min="16139" max="16139" width="11.140625" style="33" customWidth="1"/>
    <col min="16140" max="16140" width="1.85546875" style="33" customWidth="1"/>
    <col min="16141" max="16141" width="11" style="33" customWidth="1"/>
    <col min="16142" max="16142" width="0.85546875" style="33" customWidth="1"/>
    <col min="16143" max="16143" width="1.85546875" style="33" customWidth="1"/>
    <col min="16144" max="16144" width="11.85546875" style="33" bestFit="1" customWidth="1"/>
    <col min="16145" max="16145" width="15.140625" style="33" bestFit="1" customWidth="1"/>
    <col min="16146" max="16146" width="5" style="33" customWidth="1"/>
    <col min="16147" max="16147" width="10.28515625" style="33" bestFit="1" customWidth="1"/>
    <col min="16148" max="16148" width="5" style="33" customWidth="1"/>
    <col min="16149" max="16149" width="10.28515625" style="33" bestFit="1" customWidth="1"/>
    <col min="16150" max="16152" width="9" style="33"/>
    <col min="16153" max="16153" width="10.28515625" style="33" bestFit="1" customWidth="1"/>
    <col min="16154" max="16384" width="9" style="33"/>
  </cols>
  <sheetData>
    <row r="1" spans="1:19" s="51" customFormat="1" ht="21" x14ac:dyDescent="0.5">
      <c r="A1" s="929" t="str">
        <f>'سر برگ صفحات'!A1</f>
        <v>شرکت نمونه (سهامی عام)</v>
      </c>
      <c r="B1" s="929"/>
      <c r="C1" s="929"/>
      <c r="D1" s="929"/>
      <c r="E1" s="929"/>
      <c r="F1" s="929"/>
      <c r="G1" s="929"/>
      <c r="H1" s="929"/>
      <c r="I1" s="929"/>
      <c r="J1" s="929"/>
      <c r="K1" s="929"/>
      <c r="L1" s="929"/>
      <c r="M1" s="929"/>
      <c r="N1" s="49"/>
      <c r="O1" s="49"/>
      <c r="P1" s="50"/>
      <c r="Q1" s="50"/>
      <c r="R1" s="49"/>
      <c r="S1" s="49"/>
    </row>
    <row r="2" spans="1:19" s="51" customFormat="1" ht="21" x14ac:dyDescent="0.5">
      <c r="A2" s="930" t="str">
        <f>'سر برگ صفحات'!A14</f>
        <v>يادداشتهاي توضيحي صورت هاي مالي</v>
      </c>
      <c r="B2" s="930"/>
      <c r="C2" s="930"/>
      <c r="D2" s="930"/>
      <c r="E2" s="930"/>
      <c r="F2" s="930"/>
      <c r="G2" s="930"/>
      <c r="H2" s="930"/>
      <c r="I2" s="930"/>
      <c r="J2" s="930"/>
      <c r="K2" s="930"/>
      <c r="L2" s="930"/>
      <c r="M2" s="930"/>
      <c r="N2" s="49"/>
      <c r="O2" s="49"/>
      <c r="P2" s="50"/>
      <c r="Q2" s="50"/>
      <c r="R2" s="49"/>
      <c r="S2" s="49"/>
    </row>
    <row r="3" spans="1:19" s="51" customFormat="1" ht="21" x14ac:dyDescent="0.5">
      <c r="A3" s="930" t="str">
        <f>'سر برگ صفحات'!A3</f>
        <v>سال مالي منتهی به 29 اسفند 1398</v>
      </c>
      <c r="B3" s="930"/>
      <c r="C3" s="930"/>
      <c r="D3" s="930"/>
      <c r="E3" s="930"/>
      <c r="F3" s="930"/>
      <c r="G3" s="930"/>
      <c r="H3" s="930"/>
      <c r="I3" s="930"/>
      <c r="J3" s="930"/>
      <c r="K3" s="930"/>
      <c r="L3" s="930"/>
      <c r="M3" s="930"/>
      <c r="N3" s="49"/>
      <c r="O3" s="49"/>
      <c r="P3" s="50"/>
      <c r="Q3" s="50"/>
      <c r="R3" s="49"/>
      <c r="S3" s="49"/>
    </row>
    <row r="4" spans="1:19" ht="19.5" x14ac:dyDescent="0.25">
      <c r="A4" s="60" t="s">
        <v>507</v>
      </c>
      <c r="B4" s="933" t="s">
        <v>508</v>
      </c>
      <c r="C4" s="933"/>
      <c r="D4" s="933"/>
      <c r="E4" s="933"/>
      <c r="F4" s="933"/>
      <c r="G4" s="933"/>
      <c r="H4" s="933"/>
      <c r="I4" s="933"/>
      <c r="J4" s="933"/>
      <c r="K4" s="933"/>
      <c r="L4" s="933"/>
    </row>
    <row r="5" spans="1:19" ht="19.5" x14ac:dyDescent="0.25">
      <c r="A5" s="60" t="s">
        <v>510</v>
      </c>
      <c r="B5" s="933" t="s">
        <v>509</v>
      </c>
      <c r="C5" s="933"/>
      <c r="D5" s="933"/>
      <c r="E5" s="933"/>
      <c r="F5" s="933"/>
      <c r="G5" s="933"/>
      <c r="H5" s="933"/>
      <c r="I5" s="933"/>
      <c r="J5" s="933"/>
      <c r="K5" s="933"/>
      <c r="L5" s="933"/>
    </row>
    <row r="6" spans="1:19" s="36" customFormat="1" ht="15.75" x14ac:dyDescent="0.25">
      <c r="A6" s="59"/>
      <c r="D6" s="27"/>
      <c r="F6" s="951">
        <f>'سر برگ صفحات'!A12</f>
        <v>1398</v>
      </c>
      <c r="G6" s="951"/>
      <c r="H6" s="951"/>
      <c r="I6" s="951"/>
      <c r="J6" s="951"/>
      <c r="K6" s="469"/>
      <c r="L6" s="668">
        <f>'سر برگ صفحات'!A11</f>
        <v>1397</v>
      </c>
      <c r="P6" s="35"/>
      <c r="Q6" s="35"/>
    </row>
    <row r="7" spans="1:19" s="76" customFormat="1" ht="15.75" x14ac:dyDescent="0.25">
      <c r="A7" s="570"/>
      <c r="D7" s="91"/>
      <c r="F7" s="92" t="s">
        <v>511</v>
      </c>
      <c r="H7" s="92" t="s">
        <v>512</v>
      </c>
      <c r="J7" s="92" t="s">
        <v>197</v>
      </c>
      <c r="L7" s="658" t="s">
        <v>197</v>
      </c>
      <c r="P7" s="571"/>
      <c r="Q7" s="571"/>
    </row>
    <row r="8" spans="1:19" s="76" customFormat="1" ht="15.75" x14ac:dyDescent="0.25">
      <c r="A8" s="570"/>
      <c r="D8" s="558"/>
      <c r="F8" s="558" t="s">
        <v>31</v>
      </c>
      <c r="G8" s="558"/>
      <c r="H8" s="558" t="s">
        <v>31</v>
      </c>
      <c r="J8" s="558" t="s">
        <v>31</v>
      </c>
      <c r="K8" s="558"/>
      <c r="L8" s="558" t="s">
        <v>31</v>
      </c>
      <c r="P8" s="571"/>
      <c r="Q8" s="571"/>
    </row>
    <row r="9" spans="1:19" x14ac:dyDescent="0.25">
      <c r="B9" s="954" t="s">
        <v>513</v>
      </c>
      <c r="C9" s="954"/>
      <c r="D9" s="954"/>
    </row>
    <row r="10" spans="1:19" x14ac:dyDescent="0.25">
      <c r="B10" s="954" t="s">
        <v>514</v>
      </c>
      <c r="C10" s="954"/>
      <c r="D10" s="954"/>
    </row>
    <row r="11" spans="1:19" x14ac:dyDescent="0.25">
      <c r="B11" s="80"/>
      <c r="C11" s="36"/>
      <c r="D11" s="27" t="s">
        <v>153</v>
      </c>
    </row>
    <row r="12" spans="1:19" x14ac:dyDescent="0.25">
      <c r="B12" s="80"/>
      <c r="C12" s="36"/>
      <c r="D12" s="27" t="s">
        <v>515</v>
      </c>
    </row>
    <row r="13" spans="1:19" x14ac:dyDescent="0.25">
      <c r="B13" s="36"/>
      <c r="C13" s="36"/>
      <c r="D13" s="27"/>
      <c r="F13" s="346">
        <f>SUM(F11:F12)</f>
        <v>0</v>
      </c>
      <c r="H13" s="346">
        <f>SUM(H11:H12)</f>
        <v>0</v>
      </c>
      <c r="J13" s="346">
        <f>SUM(J11:J12)</f>
        <v>0</v>
      </c>
      <c r="L13" s="346">
        <f>SUM(L11:L12)</f>
        <v>0</v>
      </c>
    </row>
    <row r="14" spans="1:19" x14ac:dyDescent="0.25">
      <c r="B14" s="954" t="s">
        <v>516</v>
      </c>
      <c r="C14" s="954"/>
      <c r="D14" s="954"/>
    </row>
    <row r="15" spans="1:19" x14ac:dyDescent="0.25">
      <c r="B15" s="80"/>
      <c r="C15" s="36"/>
      <c r="D15" s="27" t="s">
        <v>153</v>
      </c>
    </row>
    <row r="16" spans="1:19" x14ac:dyDescent="0.25">
      <c r="B16" s="80"/>
      <c r="C16" s="36"/>
      <c r="D16" s="27" t="s">
        <v>515</v>
      </c>
      <c r="F16" s="121"/>
      <c r="H16" s="121"/>
      <c r="J16" s="121"/>
      <c r="L16" s="121"/>
    </row>
    <row r="17" spans="2:12" x14ac:dyDescent="0.25">
      <c r="B17" s="80"/>
      <c r="C17" s="36"/>
      <c r="D17" s="27"/>
      <c r="F17" s="121">
        <f>SUM(F15:F16)</f>
        <v>0</v>
      </c>
      <c r="H17" s="121">
        <f>SUM(H15:H16)</f>
        <v>0</v>
      </c>
      <c r="J17" s="121">
        <f>SUM(J15:J16)</f>
        <v>0</v>
      </c>
      <c r="L17" s="121">
        <f>SUM(L15:L16)</f>
        <v>0</v>
      </c>
    </row>
    <row r="18" spans="2:12" x14ac:dyDescent="0.25">
      <c r="B18" s="80"/>
      <c r="C18" s="36"/>
      <c r="D18" s="27"/>
      <c r="F18" s="121">
        <f>F17+F13</f>
        <v>0</v>
      </c>
      <c r="H18" s="121">
        <f>H17+H13</f>
        <v>0</v>
      </c>
      <c r="J18" s="121">
        <f>J17+J13</f>
        <v>0</v>
      </c>
      <c r="L18" s="121">
        <f>L17+L13</f>
        <v>0</v>
      </c>
    </row>
    <row r="19" spans="2:12" x14ac:dyDescent="0.25">
      <c r="B19" s="80"/>
      <c r="C19" s="36"/>
      <c r="D19" s="27"/>
    </row>
    <row r="20" spans="2:12" x14ac:dyDescent="0.25">
      <c r="B20" s="80" t="s">
        <v>517</v>
      </c>
      <c r="C20" s="36"/>
      <c r="D20" s="27"/>
    </row>
    <row r="21" spans="2:12" x14ac:dyDescent="0.25">
      <c r="B21" s="80" t="s">
        <v>514</v>
      </c>
      <c r="C21" s="36"/>
      <c r="D21" s="27"/>
    </row>
    <row r="22" spans="2:12" x14ac:dyDescent="0.25">
      <c r="B22" s="80"/>
      <c r="C22" s="36"/>
      <c r="D22" s="27" t="s">
        <v>153</v>
      </c>
    </row>
    <row r="23" spans="2:12" x14ac:dyDescent="0.25">
      <c r="B23" s="80"/>
      <c r="C23" s="36"/>
      <c r="D23" s="27" t="s">
        <v>518</v>
      </c>
      <c r="F23" s="121"/>
      <c r="H23" s="121"/>
      <c r="J23" s="121"/>
      <c r="L23" s="121"/>
    </row>
    <row r="24" spans="2:12" x14ac:dyDescent="0.25">
      <c r="B24" s="36"/>
      <c r="C24" s="36"/>
      <c r="D24" s="36"/>
      <c r="F24" s="121">
        <f>SUM(F22:F23)</f>
        <v>0</v>
      </c>
      <c r="H24" s="121">
        <f>SUM(H22:H23)</f>
        <v>0</v>
      </c>
      <c r="J24" s="121">
        <f>SUM(J22:J23)</f>
        <v>0</v>
      </c>
      <c r="L24" s="121">
        <f>SUM(L22:L23)</f>
        <v>0</v>
      </c>
    </row>
    <row r="25" spans="2:12" x14ac:dyDescent="0.25">
      <c r="B25" s="954" t="s">
        <v>519</v>
      </c>
      <c r="C25" s="954"/>
      <c r="D25" s="954"/>
    </row>
    <row r="26" spans="2:12" x14ac:dyDescent="0.25">
      <c r="B26" s="36"/>
      <c r="C26" s="36"/>
      <c r="D26" s="27" t="s">
        <v>153</v>
      </c>
    </row>
    <row r="27" spans="2:12" x14ac:dyDescent="0.25">
      <c r="B27" s="36"/>
      <c r="C27" s="36"/>
      <c r="D27" s="36" t="s">
        <v>520</v>
      </c>
    </row>
    <row r="28" spans="2:12" x14ac:dyDescent="0.25">
      <c r="B28" s="36"/>
      <c r="C28" s="36"/>
      <c r="D28" s="36" t="s">
        <v>521</v>
      </c>
    </row>
    <row r="29" spans="2:12" x14ac:dyDescent="0.25">
      <c r="B29" s="36"/>
      <c r="C29" s="36"/>
      <c r="D29" s="36" t="s">
        <v>522</v>
      </c>
    </row>
    <row r="30" spans="2:12" x14ac:dyDescent="0.25">
      <c r="B30" s="36"/>
      <c r="C30" s="36"/>
      <c r="D30" s="36" t="s">
        <v>523</v>
      </c>
    </row>
    <row r="31" spans="2:12" x14ac:dyDescent="0.25">
      <c r="B31" s="36"/>
      <c r="C31" s="36"/>
      <c r="D31" s="36" t="s">
        <v>524</v>
      </c>
      <c r="F31" s="121"/>
      <c r="H31" s="121"/>
      <c r="J31" s="121"/>
      <c r="L31" s="121"/>
    </row>
    <row r="32" spans="2:12" x14ac:dyDescent="0.25">
      <c r="B32" s="36"/>
      <c r="C32" s="36"/>
      <c r="D32" s="36"/>
      <c r="F32" s="121">
        <f>SUM(F26:F31)</f>
        <v>0</v>
      </c>
      <c r="H32" s="121">
        <f>SUM(H26:H31)</f>
        <v>0</v>
      </c>
      <c r="J32" s="121">
        <f>SUM(J26:J31)</f>
        <v>0</v>
      </c>
      <c r="L32" s="121">
        <f>SUM(L26:L31)</f>
        <v>0</v>
      </c>
    </row>
    <row r="33" spans="1:13" x14ac:dyDescent="0.25">
      <c r="B33" s="36"/>
      <c r="C33" s="36"/>
      <c r="D33" s="36"/>
      <c r="F33" s="121">
        <f>F32+F24</f>
        <v>0</v>
      </c>
      <c r="H33" s="121">
        <f>H32+H24</f>
        <v>0</v>
      </c>
      <c r="J33" s="121">
        <f>J32+J24</f>
        <v>0</v>
      </c>
      <c r="L33" s="121">
        <f>L32+L24</f>
        <v>0</v>
      </c>
    </row>
    <row r="34" spans="1:13" ht="18.75" thickBot="1" x14ac:dyDescent="0.3">
      <c r="B34" s="36"/>
      <c r="C34" s="36"/>
      <c r="D34" s="36"/>
      <c r="F34" s="124">
        <f>F33+F18</f>
        <v>0</v>
      </c>
      <c r="H34" s="124">
        <f>H33+H18</f>
        <v>0</v>
      </c>
      <c r="J34" s="124">
        <f>J33+J18</f>
        <v>0</v>
      </c>
      <c r="L34" s="124">
        <f>L33+L18</f>
        <v>0</v>
      </c>
    </row>
    <row r="35" spans="1:13" ht="18.75" thickTop="1" x14ac:dyDescent="0.25"/>
    <row r="41" spans="1:13" x14ac:dyDescent="0.25">
      <c r="A41" s="875" t="s">
        <v>937</v>
      </c>
      <c r="B41" s="875"/>
      <c r="C41" s="875"/>
      <c r="D41" s="875"/>
      <c r="E41" s="875"/>
      <c r="F41" s="875"/>
      <c r="G41" s="875"/>
      <c r="H41" s="875"/>
      <c r="I41" s="875"/>
      <c r="J41" s="875"/>
      <c r="K41" s="875"/>
      <c r="L41" s="875"/>
      <c r="M41" s="875"/>
    </row>
  </sheetData>
  <mergeCells count="11">
    <mergeCell ref="A1:M1"/>
    <mergeCell ref="A2:M2"/>
    <mergeCell ref="A3:M3"/>
    <mergeCell ref="F6:J6"/>
    <mergeCell ref="A41:M41"/>
    <mergeCell ref="B9:D9"/>
    <mergeCell ref="B10:D10"/>
    <mergeCell ref="B14:D14"/>
    <mergeCell ref="B25:D25"/>
    <mergeCell ref="B5:L5"/>
    <mergeCell ref="B4:L4"/>
  </mergeCells>
  <pageMargins left="0.39370078740157483" right="1.24" top="0.39370078740157483" bottom="0.39370078740157483" header="0.31496062992125984" footer="0.31496062992125984"/>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rightToLeft="1" view="pageBreakPreview" zoomScaleSheetLayoutView="100" workbookViewId="0"/>
  </sheetViews>
  <sheetFormatPr defaultRowHeight="18" x14ac:dyDescent="0.25"/>
  <cols>
    <col min="1" max="1" width="7.140625" style="127" bestFit="1" customWidth="1"/>
    <col min="2" max="2" width="4.140625" style="36" customWidth="1"/>
    <col min="3" max="3" width="0.85546875" style="36" customWidth="1"/>
    <col min="4" max="4" width="21.7109375" style="36" customWidth="1"/>
    <col min="5" max="5" width="0.85546875" style="33" customWidth="1"/>
    <col min="6" max="6" width="11.85546875" style="33" customWidth="1"/>
    <col min="7" max="7" width="0.85546875" style="33" customWidth="1"/>
    <col min="8" max="8" width="11.85546875" style="33" customWidth="1"/>
    <col min="9" max="9" width="0.85546875" style="33" customWidth="1"/>
    <col min="10" max="10" width="11.85546875" style="33" customWidth="1"/>
    <col min="11" max="11" width="0.85546875" style="33" customWidth="1"/>
    <col min="12" max="12" width="11.85546875" style="33" customWidth="1"/>
    <col min="13" max="13" width="0.85546875" style="33" customWidth="1"/>
    <col min="14" max="14" width="11.7109375" style="33" customWidth="1"/>
    <col min="15" max="15" width="1.85546875" style="33" customWidth="1"/>
    <col min="16" max="16" width="11.7109375" style="107" customWidth="1"/>
    <col min="17" max="17" width="15.140625" style="107" bestFit="1" customWidth="1"/>
    <col min="18" max="18" width="5" style="33" customWidth="1"/>
    <col min="19" max="19" width="10.28515625" style="33" bestFit="1" customWidth="1"/>
    <col min="20" max="20" width="5" style="33" customWidth="1"/>
    <col min="21" max="21" width="10.28515625" style="33" bestFit="1" customWidth="1"/>
    <col min="22" max="24" width="9" style="33"/>
    <col min="25" max="25" width="10.28515625" style="33" bestFit="1" customWidth="1"/>
    <col min="26" max="254" width="9" style="33"/>
    <col min="255" max="255" width="3.7109375" style="33" customWidth="1"/>
    <col min="256" max="256" width="4.85546875" style="33" customWidth="1"/>
    <col min="257" max="257" width="5.28515625" style="33" customWidth="1"/>
    <col min="258" max="258" width="31.140625" style="33" customWidth="1"/>
    <col min="259" max="259" width="7.7109375" style="33" customWidth="1"/>
    <col min="260" max="260" width="2.28515625" style="33" customWidth="1"/>
    <col min="261" max="261" width="11.7109375" style="33" customWidth="1"/>
    <col min="262" max="262" width="2.42578125" style="33" customWidth="1"/>
    <col min="263" max="263" width="11.7109375" style="33" customWidth="1"/>
    <col min="264" max="264" width="2.28515625" style="33" customWidth="1"/>
    <col min="265" max="265" width="10.85546875" style="33" customWidth="1"/>
    <col min="266" max="266" width="2.28515625" style="33" customWidth="1"/>
    <col min="267" max="267" width="11.140625" style="33" customWidth="1"/>
    <col min="268" max="268" width="1.85546875" style="33" customWidth="1"/>
    <col min="269" max="269" width="11" style="33" customWidth="1"/>
    <col min="270" max="270" width="0.85546875" style="33" customWidth="1"/>
    <col min="271" max="271" width="1.85546875" style="33" customWidth="1"/>
    <col min="272" max="272" width="11.85546875" style="33" bestFit="1" customWidth="1"/>
    <col min="273" max="273" width="15.140625" style="33" bestFit="1" customWidth="1"/>
    <col min="274" max="274" width="5" style="33" customWidth="1"/>
    <col min="275" max="275" width="10.28515625" style="33" bestFit="1" customWidth="1"/>
    <col min="276" max="276" width="5" style="33" customWidth="1"/>
    <col min="277" max="277" width="10.28515625" style="33" bestFit="1" customWidth="1"/>
    <col min="278" max="280" width="9" style="33"/>
    <col min="281" max="281" width="10.28515625" style="33" bestFit="1" customWidth="1"/>
    <col min="282" max="510" width="9" style="33"/>
    <col min="511" max="511" width="3.7109375" style="33" customWidth="1"/>
    <col min="512" max="512" width="4.85546875" style="33" customWidth="1"/>
    <col min="513" max="513" width="5.28515625" style="33" customWidth="1"/>
    <col min="514" max="514" width="31.140625" style="33" customWidth="1"/>
    <col min="515" max="515" width="7.7109375" style="33" customWidth="1"/>
    <col min="516" max="516" width="2.28515625" style="33" customWidth="1"/>
    <col min="517" max="517" width="11.7109375" style="33" customWidth="1"/>
    <col min="518" max="518" width="2.42578125" style="33" customWidth="1"/>
    <col min="519" max="519" width="11.7109375" style="33" customWidth="1"/>
    <col min="520" max="520" width="2.28515625" style="33" customWidth="1"/>
    <col min="521" max="521" width="10.85546875" style="33" customWidth="1"/>
    <col min="522" max="522" width="2.28515625" style="33" customWidth="1"/>
    <col min="523" max="523" width="11.140625" style="33" customWidth="1"/>
    <col min="524" max="524" width="1.85546875" style="33" customWidth="1"/>
    <col min="525" max="525" width="11" style="33" customWidth="1"/>
    <col min="526" max="526" width="0.85546875" style="33" customWidth="1"/>
    <col min="527" max="527" width="1.85546875" style="33" customWidth="1"/>
    <col min="528" max="528" width="11.85546875" style="33" bestFit="1" customWidth="1"/>
    <col min="529" max="529" width="15.140625" style="33" bestFit="1" customWidth="1"/>
    <col min="530" max="530" width="5" style="33" customWidth="1"/>
    <col min="531" max="531" width="10.28515625" style="33" bestFit="1" customWidth="1"/>
    <col min="532" max="532" width="5" style="33" customWidth="1"/>
    <col min="533" max="533" width="10.28515625" style="33" bestFit="1" customWidth="1"/>
    <col min="534" max="536" width="9" style="33"/>
    <col min="537" max="537" width="10.28515625" style="33" bestFit="1" customWidth="1"/>
    <col min="538" max="766" width="9" style="33"/>
    <col min="767" max="767" width="3.7109375" style="33" customWidth="1"/>
    <col min="768" max="768" width="4.85546875" style="33" customWidth="1"/>
    <col min="769" max="769" width="5.28515625" style="33" customWidth="1"/>
    <col min="770" max="770" width="31.140625" style="33" customWidth="1"/>
    <col min="771" max="771" width="7.7109375" style="33" customWidth="1"/>
    <col min="772" max="772" width="2.28515625" style="33" customWidth="1"/>
    <col min="773" max="773" width="11.7109375" style="33" customWidth="1"/>
    <col min="774" max="774" width="2.42578125" style="33" customWidth="1"/>
    <col min="775" max="775" width="11.7109375" style="33" customWidth="1"/>
    <col min="776" max="776" width="2.28515625" style="33" customWidth="1"/>
    <col min="777" max="777" width="10.85546875" style="33" customWidth="1"/>
    <col min="778" max="778" width="2.28515625" style="33" customWidth="1"/>
    <col min="779" max="779" width="11.140625" style="33" customWidth="1"/>
    <col min="780" max="780" width="1.85546875" style="33" customWidth="1"/>
    <col min="781" max="781" width="11" style="33" customWidth="1"/>
    <col min="782" max="782" width="0.85546875" style="33" customWidth="1"/>
    <col min="783" max="783" width="1.85546875" style="33" customWidth="1"/>
    <col min="784" max="784" width="11.85546875" style="33" bestFit="1" customWidth="1"/>
    <col min="785" max="785" width="15.140625" style="33" bestFit="1" customWidth="1"/>
    <col min="786" max="786" width="5" style="33" customWidth="1"/>
    <col min="787" max="787" width="10.28515625" style="33" bestFit="1" customWidth="1"/>
    <col min="788" max="788" width="5" style="33" customWidth="1"/>
    <col min="789" max="789" width="10.28515625" style="33" bestFit="1" customWidth="1"/>
    <col min="790" max="792" width="9" style="33"/>
    <col min="793" max="793" width="10.28515625" style="33" bestFit="1" customWidth="1"/>
    <col min="794" max="1022" width="9" style="33"/>
    <col min="1023" max="1023" width="3.7109375" style="33" customWidth="1"/>
    <col min="1024" max="1024" width="4.85546875" style="33" customWidth="1"/>
    <col min="1025" max="1025" width="5.28515625" style="33" customWidth="1"/>
    <col min="1026" max="1026" width="31.140625" style="33" customWidth="1"/>
    <col min="1027" max="1027" width="7.7109375" style="33" customWidth="1"/>
    <col min="1028" max="1028" width="2.28515625" style="33" customWidth="1"/>
    <col min="1029" max="1029" width="11.7109375" style="33" customWidth="1"/>
    <col min="1030" max="1030" width="2.42578125" style="33" customWidth="1"/>
    <col min="1031" max="1031" width="11.7109375" style="33" customWidth="1"/>
    <col min="1032" max="1032" width="2.28515625" style="33" customWidth="1"/>
    <col min="1033" max="1033" width="10.85546875" style="33" customWidth="1"/>
    <col min="1034" max="1034" width="2.28515625" style="33" customWidth="1"/>
    <col min="1035" max="1035" width="11.140625" style="33" customWidth="1"/>
    <col min="1036" max="1036" width="1.85546875" style="33" customWidth="1"/>
    <col min="1037" max="1037" width="11" style="33" customWidth="1"/>
    <col min="1038" max="1038" width="0.85546875" style="33" customWidth="1"/>
    <col min="1039" max="1039" width="1.85546875" style="33" customWidth="1"/>
    <col min="1040" max="1040" width="11.85546875" style="33" bestFit="1" customWidth="1"/>
    <col min="1041" max="1041" width="15.140625" style="33" bestFit="1" customWidth="1"/>
    <col min="1042" max="1042" width="5" style="33" customWidth="1"/>
    <col min="1043" max="1043" width="10.28515625" style="33" bestFit="1" customWidth="1"/>
    <col min="1044" max="1044" width="5" style="33" customWidth="1"/>
    <col min="1045" max="1045" width="10.28515625" style="33" bestFit="1" customWidth="1"/>
    <col min="1046" max="1048" width="9" style="33"/>
    <col min="1049" max="1049" width="10.28515625" style="33" bestFit="1" customWidth="1"/>
    <col min="1050" max="1278" width="9" style="33"/>
    <col min="1279" max="1279" width="3.7109375" style="33" customWidth="1"/>
    <col min="1280" max="1280" width="4.85546875" style="33" customWidth="1"/>
    <col min="1281" max="1281" width="5.28515625" style="33" customWidth="1"/>
    <col min="1282" max="1282" width="31.140625" style="33" customWidth="1"/>
    <col min="1283" max="1283" width="7.7109375" style="33" customWidth="1"/>
    <col min="1284" max="1284" width="2.28515625" style="33" customWidth="1"/>
    <col min="1285" max="1285" width="11.7109375" style="33" customWidth="1"/>
    <col min="1286" max="1286" width="2.42578125" style="33" customWidth="1"/>
    <col min="1287" max="1287" width="11.7109375" style="33" customWidth="1"/>
    <col min="1288" max="1288" width="2.28515625" style="33" customWidth="1"/>
    <col min="1289" max="1289" width="10.85546875" style="33" customWidth="1"/>
    <col min="1290" max="1290" width="2.28515625" style="33" customWidth="1"/>
    <col min="1291" max="1291" width="11.140625" style="33" customWidth="1"/>
    <col min="1292" max="1292" width="1.85546875" style="33" customWidth="1"/>
    <col min="1293" max="1293" width="11" style="33" customWidth="1"/>
    <col min="1294" max="1294" width="0.85546875" style="33" customWidth="1"/>
    <col min="1295" max="1295" width="1.85546875" style="33" customWidth="1"/>
    <col min="1296" max="1296" width="11.85546875" style="33" bestFit="1" customWidth="1"/>
    <col min="1297" max="1297" width="15.140625" style="33" bestFit="1" customWidth="1"/>
    <col min="1298" max="1298" width="5" style="33" customWidth="1"/>
    <col min="1299" max="1299" width="10.28515625" style="33" bestFit="1" customWidth="1"/>
    <col min="1300" max="1300" width="5" style="33" customWidth="1"/>
    <col min="1301" max="1301" width="10.28515625" style="33" bestFit="1" customWidth="1"/>
    <col min="1302" max="1304" width="9" style="33"/>
    <col min="1305" max="1305" width="10.28515625" style="33" bestFit="1" customWidth="1"/>
    <col min="1306" max="1534" width="9" style="33"/>
    <col min="1535" max="1535" width="3.7109375" style="33" customWidth="1"/>
    <col min="1536" max="1536" width="4.85546875" style="33" customWidth="1"/>
    <col min="1537" max="1537" width="5.28515625" style="33" customWidth="1"/>
    <col min="1538" max="1538" width="31.140625" style="33" customWidth="1"/>
    <col min="1539" max="1539" width="7.7109375" style="33" customWidth="1"/>
    <col min="1540" max="1540" width="2.28515625" style="33" customWidth="1"/>
    <col min="1541" max="1541" width="11.7109375" style="33" customWidth="1"/>
    <col min="1542" max="1542" width="2.42578125" style="33" customWidth="1"/>
    <col min="1543" max="1543" width="11.7109375" style="33" customWidth="1"/>
    <col min="1544" max="1544" width="2.28515625" style="33" customWidth="1"/>
    <col min="1545" max="1545" width="10.85546875" style="33" customWidth="1"/>
    <col min="1546" max="1546" width="2.28515625" style="33" customWidth="1"/>
    <col min="1547" max="1547" width="11.140625" style="33" customWidth="1"/>
    <col min="1548" max="1548" width="1.85546875" style="33" customWidth="1"/>
    <col min="1549" max="1549" width="11" style="33" customWidth="1"/>
    <col min="1550" max="1550" width="0.85546875" style="33" customWidth="1"/>
    <col min="1551" max="1551" width="1.85546875" style="33" customWidth="1"/>
    <col min="1552" max="1552" width="11.85546875" style="33" bestFit="1" customWidth="1"/>
    <col min="1553" max="1553" width="15.140625" style="33" bestFit="1" customWidth="1"/>
    <col min="1554" max="1554" width="5" style="33" customWidth="1"/>
    <col min="1555" max="1555" width="10.28515625" style="33" bestFit="1" customWidth="1"/>
    <col min="1556" max="1556" width="5" style="33" customWidth="1"/>
    <col min="1557" max="1557" width="10.28515625" style="33" bestFit="1" customWidth="1"/>
    <col min="1558" max="1560" width="9" style="33"/>
    <col min="1561" max="1561" width="10.28515625" style="33" bestFit="1" customWidth="1"/>
    <col min="1562" max="1790" width="9" style="33"/>
    <col min="1791" max="1791" width="3.7109375" style="33" customWidth="1"/>
    <col min="1792" max="1792" width="4.85546875" style="33" customWidth="1"/>
    <col min="1793" max="1793" width="5.28515625" style="33" customWidth="1"/>
    <col min="1794" max="1794" width="31.140625" style="33" customWidth="1"/>
    <col min="1795" max="1795" width="7.7109375" style="33" customWidth="1"/>
    <col min="1796" max="1796" width="2.28515625" style="33" customWidth="1"/>
    <col min="1797" max="1797" width="11.7109375" style="33" customWidth="1"/>
    <col min="1798" max="1798" width="2.42578125" style="33" customWidth="1"/>
    <col min="1799" max="1799" width="11.7109375" style="33" customWidth="1"/>
    <col min="1800" max="1800" width="2.28515625" style="33" customWidth="1"/>
    <col min="1801" max="1801" width="10.85546875" style="33" customWidth="1"/>
    <col min="1802" max="1802" width="2.28515625" style="33" customWidth="1"/>
    <col min="1803" max="1803" width="11.140625" style="33" customWidth="1"/>
    <col min="1804" max="1804" width="1.85546875" style="33" customWidth="1"/>
    <col min="1805" max="1805" width="11" style="33" customWidth="1"/>
    <col min="1806" max="1806" width="0.85546875" style="33" customWidth="1"/>
    <col min="1807" max="1807" width="1.85546875" style="33" customWidth="1"/>
    <col min="1808" max="1808" width="11.85546875" style="33" bestFit="1" customWidth="1"/>
    <col min="1809" max="1809" width="15.140625" style="33" bestFit="1" customWidth="1"/>
    <col min="1810" max="1810" width="5" style="33" customWidth="1"/>
    <col min="1811" max="1811" width="10.28515625" style="33" bestFit="1" customWidth="1"/>
    <col min="1812" max="1812" width="5" style="33" customWidth="1"/>
    <col min="1813" max="1813" width="10.28515625" style="33" bestFit="1" customWidth="1"/>
    <col min="1814" max="1816" width="9" style="33"/>
    <col min="1817" max="1817" width="10.28515625" style="33" bestFit="1" customWidth="1"/>
    <col min="1818" max="2046" width="9" style="33"/>
    <col min="2047" max="2047" width="3.7109375" style="33" customWidth="1"/>
    <col min="2048" max="2048" width="4.85546875" style="33" customWidth="1"/>
    <col min="2049" max="2049" width="5.28515625" style="33" customWidth="1"/>
    <col min="2050" max="2050" width="31.140625" style="33" customWidth="1"/>
    <col min="2051" max="2051" width="7.7109375" style="33" customWidth="1"/>
    <col min="2052" max="2052" width="2.28515625" style="33" customWidth="1"/>
    <col min="2053" max="2053" width="11.7109375" style="33" customWidth="1"/>
    <col min="2054" max="2054" width="2.42578125" style="33" customWidth="1"/>
    <col min="2055" max="2055" width="11.7109375" style="33" customWidth="1"/>
    <col min="2056" max="2056" width="2.28515625" style="33" customWidth="1"/>
    <col min="2057" max="2057" width="10.85546875" style="33" customWidth="1"/>
    <col min="2058" max="2058" width="2.28515625" style="33" customWidth="1"/>
    <col min="2059" max="2059" width="11.140625" style="33" customWidth="1"/>
    <col min="2060" max="2060" width="1.85546875" style="33" customWidth="1"/>
    <col min="2061" max="2061" width="11" style="33" customWidth="1"/>
    <col min="2062" max="2062" width="0.85546875" style="33" customWidth="1"/>
    <col min="2063" max="2063" width="1.85546875" style="33" customWidth="1"/>
    <col min="2064" max="2064" width="11.85546875" style="33" bestFit="1" customWidth="1"/>
    <col min="2065" max="2065" width="15.140625" style="33" bestFit="1" customWidth="1"/>
    <col min="2066" max="2066" width="5" style="33" customWidth="1"/>
    <col min="2067" max="2067" width="10.28515625" style="33" bestFit="1" customWidth="1"/>
    <col min="2068" max="2068" width="5" style="33" customWidth="1"/>
    <col min="2069" max="2069" width="10.28515625" style="33" bestFit="1" customWidth="1"/>
    <col min="2070" max="2072" width="9" style="33"/>
    <col min="2073" max="2073" width="10.28515625" style="33" bestFit="1" customWidth="1"/>
    <col min="2074" max="2302" width="9" style="33"/>
    <col min="2303" max="2303" width="3.7109375" style="33" customWidth="1"/>
    <col min="2304" max="2304" width="4.85546875" style="33" customWidth="1"/>
    <col min="2305" max="2305" width="5.28515625" style="33" customWidth="1"/>
    <col min="2306" max="2306" width="31.140625" style="33" customWidth="1"/>
    <col min="2307" max="2307" width="7.7109375" style="33" customWidth="1"/>
    <col min="2308" max="2308" width="2.28515625" style="33" customWidth="1"/>
    <col min="2309" max="2309" width="11.7109375" style="33" customWidth="1"/>
    <col min="2310" max="2310" width="2.42578125" style="33" customWidth="1"/>
    <col min="2311" max="2311" width="11.7109375" style="33" customWidth="1"/>
    <col min="2312" max="2312" width="2.28515625" style="33" customWidth="1"/>
    <col min="2313" max="2313" width="10.85546875" style="33" customWidth="1"/>
    <col min="2314" max="2314" width="2.28515625" style="33" customWidth="1"/>
    <col min="2315" max="2315" width="11.140625" style="33" customWidth="1"/>
    <col min="2316" max="2316" width="1.85546875" style="33" customWidth="1"/>
    <col min="2317" max="2317" width="11" style="33" customWidth="1"/>
    <col min="2318" max="2318" width="0.85546875" style="33" customWidth="1"/>
    <col min="2319" max="2319" width="1.85546875" style="33" customWidth="1"/>
    <col min="2320" max="2320" width="11.85546875" style="33" bestFit="1" customWidth="1"/>
    <col min="2321" max="2321" width="15.140625" style="33" bestFit="1" customWidth="1"/>
    <col min="2322" max="2322" width="5" style="33" customWidth="1"/>
    <col min="2323" max="2323" width="10.28515625" style="33" bestFit="1" customWidth="1"/>
    <col min="2324" max="2324" width="5" style="33" customWidth="1"/>
    <col min="2325" max="2325" width="10.28515625" style="33" bestFit="1" customWidth="1"/>
    <col min="2326" max="2328" width="9" style="33"/>
    <col min="2329" max="2329" width="10.28515625" style="33" bestFit="1" customWidth="1"/>
    <col min="2330" max="2558" width="9" style="33"/>
    <col min="2559" max="2559" width="3.7109375" style="33" customWidth="1"/>
    <col min="2560" max="2560" width="4.85546875" style="33" customWidth="1"/>
    <col min="2561" max="2561" width="5.28515625" style="33" customWidth="1"/>
    <col min="2562" max="2562" width="31.140625" style="33" customWidth="1"/>
    <col min="2563" max="2563" width="7.7109375" style="33" customWidth="1"/>
    <col min="2564" max="2564" width="2.28515625" style="33" customWidth="1"/>
    <col min="2565" max="2565" width="11.7109375" style="33" customWidth="1"/>
    <col min="2566" max="2566" width="2.42578125" style="33" customWidth="1"/>
    <col min="2567" max="2567" width="11.7109375" style="33" customWidth="1"/>
    <col min="2568" max="2568" width="2.28515625" style="33" customWidth="1"/>
    <col min="2569" max="2569" width="10.85546875" style="33" customWidth="1"/>
    <col min="2570" max="2570" width="2.28515625" style="33" customWidth="1"/>
    <col min="2571" max="2571" width="11.140625" style="33" customWidth="1"/>
    <col min="2572" max="2572" width="1.85546875" style="33" customWidth="1"/>
    <col min="2573" max="2573" width="11" style="33" customWidth="1"/>
    <col min="2574" max="2574" width="0.85546875" style="33" customWidth="1"/>
    <col min="2575" max="2575" width="1.85546875" style="33" customWidth="1"/>
    <col min="2576" max="2576" width="11.85546875" style="33" bestFit="1" customWidth="1"/>
    <col min="2577" max="2577" width="15.140625" style="33" bestFit="1" customWidth="1"/>
    <col min="2578" max="2578" width="5" style="33" customWidth="1"/>
    <col min="2579" max="2579" width="10.28515625" style="33" bestFit="1" customWidth="1"/>
    <col min="2580" max="2580" width="5" style="33" customWidth="1"/>
    <col min="2581" max="2581" width="10.28515625" style="33" bestFit="1" customWidth="1"/>
    <col min="2582" max="2584" width="9" style="33"/>
    <col min="2585" max="2585" width="10.28515625" style="33" bestFit="1" customWidth="1"/>
    <col min="2586" max="2814" width="9" style="33"/>
    <col min="2815" max="2815" width="3.7109375" style="33" customWidth="1"/>
    <col min="2816" max="2816" width="4.85546875" style="33" customWidth="1"/>
    <col min="2817" max="2817" width="5.28515625" style="33" customWidth="1"/>
    <col min="2818" max="2818" width="31.140625" style="33" customWidth="1"/>
    <col min="2819" max="2819" width="7.7109375" style="33" customWidth="1"/>
    <col min="2820" max="2820" width="2.28515625" style="33" customWidth="1"/>
    <col min="2821" max="2821" width="11.7109375" style="33" customWidth="1"/>
    <col min="2822" max="2822" width="2.42578125" style="33" customWidth="1"/>
    <col min="2823" max="2823" width="11.7109375" style="33" customWidth="1"/>
    <col min="2824" max="2824" width="2.28515625" style="33" customWidth="1"/>
    <col min="2825" max="2825" width="10.85546875" style="33" customWidth="1"/>
    <col min="2826" max="2826" width="2.28515625" style="33" customWidth="1"/>
    <col min="2827" max="2827" width="11.140625" style="33" customWidth="1"/>
    <col min="2828" max="2828" width="1.85546875" style="33" customWidth="1"/>
    <col min="2829" max="2829" width="11" style="33" customWidth="1"/>
    <col min="2830" max="2830" width="0.85546875" style="33" customWidth="1"/>
    <col min="2831" max="2831" width="1.85546875" style="33" customWidth="1"/>
    <col min="2832" max="2832" width="11.85546875" style="33" bestFit="1" customWidth="1"/>
    <col min="2833" max="2833" width="15.140625" style="33" bestFit="1" customWidth="1"/>
    <col min="2834" max="2834" width="5" style="33" customWidth="1"/>
    <col min="2835" max="2835" width="10.28515625" style="33" bestFit="1" customWidth="1"/>
    <col min="2836" max="2836" width="5" style="33" customWidth="1"/>
    <col min="2837" max="2837" width="10.28515625" style="33" bestFit="1" customWidth="1"/>
    <col min="2838" max="2840" width="9" style="33"/>
    <col min="2841" max="2841" width="10.28515625" style="33" bestFit="1" customWidth="1"/>
    <col min="2842" max="3070" width="9" style="33"/>
    <col min="3071" max="3071" width="3.7109375" style="33" customWidth="1"/>
    <col min="3072" max="3072" width="4.85546875" style="33" customWidth="1"/>
    <col min="3073" max="3073" width="5.28515625" style="33" customWidth="1"/>
    <col min="3074" max="3074" width="31.140625" style="33" customWidth="1"/>
    <col min="3075" max="3075" width="7.7109375" style="33" customWidth="1"/>
    <col min="3076" max="3076" width="2.28515625" style="33" customWidth="1"/>
    <col min="3077" max="3077" width="11.7109375" style="33" customWidth="1"/>
    <col min="3078" max="3078" width="2.42578125" style="33" customWidth="1"/>
    <col min="3079" max="3079" width="11.7109375" style="33" customWidth="1"/>
    <col min="3080" max="3080" width="2.28515625" style="33" customWidth="1"/>
    <col min="3081" max="3081" width="10.85546875" style="33" customWidth="1"/>
    <col min="3082" max="3082" width="2.28515625" style="33" customWidth="1"/>
    <col min="3083" max="3083" width="11.140625" style="33" customWidth="1"/>
    <col min="3084" max="3084" width="1.85546875" style="33" customWidth="1"/>
    <col min="3085" max="3085" width="11" style="33" customWidth="1"/>
    <col min="3086" max="3086" width="0.85546875" style="33" customWidth="1"/>
    <col min="3087" max="3087" width="1.85546875" style="33" customWidth="1"/>
    <col min="3088" max="3088" width="11.85546875" style="33" bestFit="1" customWidth="1"/>
    <col min="3089" max="3089" width="15.140625" style="33" bestFit="1" customWidth="1"/>
    <col min="3090" max="3090" width="5" style="33" customWidth="1"/>
    <col min="3091" max="3091" width="10.28515625" style="33" bestFit="1" customWidth="1"/>
    <col min="3092" max="3092" width="5" style="33" customWidth="1"/>
    <col min="3093" max="3093" width="10.28515625" style="33" bestFit="1" customWidth="1"/>
    <col min="3094" max="3096" width="9" style="33"/>
    <col min="3097" max="3097" width="10.28515625" style="33" bestFit="1" customWidth="1"/>
    <col min="3098" max="3326" width="9" style="33"/>
    <col min="3327" max="3327" width="3.7109375" style="33" customWidth="1"/>
    <col min="3328" max="3328" width="4.85546875" style="33" customWidth="1"/>
    <col min="3329" max="3329" width="5.28515625" style="33" customWidth="1"/>
    <col min="3330" max="3330" width="31.140625" style="33" customWidth="1"/>
    <col min="3331" max="3331" width="7.7109375" style="33" customWidth="1"/>
    <col min="3332" max="3332" width="2.28515625" style="33" customWidth="1"/>
    <col min="3333" max="3333" width="11.7109375" style="33" customWidth="1"/>
    <col min="3334" max="3334" width="2.42578125" style="33" customWidth="1"/>
    <col min="3335" max="3335" width="11.7109375" style="33" customWidth="1"/>
    <col min="3336" max="3336" width="2.28515625" style="33" customWidth="1"/>
    <col min="3337" max="3337" width="10.85546875" style="33" customWidth="1"/>
    <col min="3338" max="3338" width="2.28515625" style="33" customWidth="1"/>
    <col min="3339" max="3339" width="11.140625" style="33" customWidth="1"/>
    <col min="3340" max="3340" width="1.85546875" style="33" customWidth="1"/>
    <col min="3341" max="3341" width="11" style="33" customWidth="1"/>
    <col min="3342" max="3342" width="0.85546875" style="33" customWidth="1"/>
    <col min="3343" max="3343" width="1.85546875" style="33" customWidth="1"/>
    <col min="3344" max="3344" width="11.85546875" style="33" bestFit="1" customWidth="1"/>
    <col min="3345" max="3345" width="15.140625" style="33" bestFit="1" customWidth="1"/>
    <col min="3346" max="3346" width="5" style="33" customWidth="1"/>
    <col min="3347" max="3347" width="10.28515625" style="33" bestFit="1" customWidth="1"/>
    <col min="3348" max="3348" width="5" style="33" customWidth="1"/>
    <col min="3349" max="3349" width="10.28515625" style="33" bestFit="1" customWidth="1"/>
    <col min="3350" max="3352" width="9" style="33"/>
    <col min="3353" max="3353" width="10.28515625" style="33" bestFit="1" customWidth="1"/>
    <col min="3354" max="3582" width="9" style="33"/>
    <col min="3583" max="3583" width="3.7109375" style="33" customWidth="1"/>
    <col min="3584" max="3584" width="4.85546875" style="33" customWidth="1"/>
    <col min="3585" max="3585" width="5.28515625" style="33" customWidth="1"/>
    <col min="3586" max="3586" width="31.140625" style="33" customWidth="1"/>
    <col min="3587" max="3587" width="7.7109375" style="33" customWidth="1"/>
    <col min="3588" max="3588" width="2.28515625" style="33" customWidth="1"/>
    <col min="3589" max="3589" width="11.7109375" style="33" customWidth="1"/>
    <col min="3590" max="3590" width="2.42578125" style="33" customWidth="1"/>
    <col min="3591" max="3591" width="11.7109375" style="33" customWidth="1"/>
    <col min="3592" max="3592" width="2.28515625" style="33" customWidth="1"/>
    <col min="3593" max="3593" width="10.85546875" style="33" customWidth="1"/>
    <col min="3594" max="3594" width="2.28515625" style="33" customWidth="1"/>
    <col min="3595" max="3595" width="11.140625" style="33" customWidth="1"/>
    <col min="3596" max="3596" width="1.85546875" style="33" customWidth="1"/>
    <col min="3597" max="3597" width="11" style="33" customWidth="1"/>
    <col min="3598" max="3598" width="0.85546875" style="33" customWidth="1"/>
    <col min="3599" max="3599" width="1.85546875" style="33" customWidth="1"/>
    <col min="3600" max="3600" width="11.85546875" style="33" bestFit="1" customWidth="1"/>
    <col min="3601" max="3601" width="15.140625" style="33" bestFit="1" customWidth="1"/>
    <col min="3602" max="3602" width="5" style="33" customWidth="1"/>
    <col min="3603" max="3603" width="10.28515625" style="33" bestFit="1" customWidth="1"/>
    <col min="3604" max="3604" width="5" style="33" customWidth="1"/>
    <col min="3605" max="3605" width="10.28515625" style="33" bestFit="1" customWidth="1"/>
    <col min="3606" max="3608" width="9" style="33"/>
    <col min="3609" max="3609" width="10.28515625" style="33" bestFit="1" customWidth="1"/>
    <col min="3610" max="3838" width="9" style="33"/>
    <col min="3839" max="3839" width="3.7109375" style="33" customWidth="1"/>
    <col min="3840" max="3840" width="4.85546875" style="33" customWidth="1"/>
    <col min="3841" max="3841" width="5.28515625" style="33" customWidth="1"/>
    <col min="3842" max="3842" width="31.140625" style="33" customWidth="1"/>
    <col min="3843" max="3843" width="7.7109375" style="33" customWidth="1"/>
    <col min="3844" max="3844" width="2.28515625" style="33" customWidth="1"/>
    <col min="3845" max="3845" width="11.7109375" style="33" customWidth="1"/>
    <col min="3846" max="3846" width="2.42578125" style="33" customWidth="1"/>
    <col min="3847" max="3847" width="11.7109375" style="33" customWidth="1"/>
    <col min="3848" max="3848" width="2.28515625" style="33" customWidth="1"/>
    <col min="3849" max="3849" width="10.85546875" style="33" customWidth="1"/>
    <col min="3850" max="3850" width="2.28515625" style="33" customWidth="1"/>
    <col min="3851" max="3851" width="11.140625" style="33" customWidth="1"/>
    <col min="3852" max="3852" width="1.85546875" style="33" customWidth="1"/>
    <col min="3853" max="3853" width="11" style="33" customWidth="1"/>
    <col min="3854" max="3854" width="0.85546875" style="33" customWidth="1"/>
    <col min="3855" max="3855" width="1.85546875" style="33" customWidth="1"/>
    <col min="3856" max="3856" width="11.85546875" style="33" bestFit="1" customWidth="1"/>
    <col min="3857" max="3857" width="15.140625" style="33" bestFit="1" customWidth="1"/>
    <col min="3858" max="3858" width="5" style="33" customWidth="1"/>
    <col min="3859" max="3859" width="10.28515625" style="33" bestFit="1" customWidth="1"/>
    <col min="3860" max="3860" width="5" style="33" customWidth="1"/>
    <col min="3861" max="3861" width="10.28515625" style="33" bestFit="1" customWidth="1"/>
    <col min="3862" max="3864" width="9" style="33"/>
    <col min="3865" max="3865" width="10.28515625" style="33" bestFit="1" customWidth="1"/>
    <col min="3866" max="4094" width="9" style="33"/>
    <col min="4095" max="4095" width="3.7109375" style="33" customWidth="1"/>
    <col min="4096" max="4096" width="4.85546875" style="33" customWidth="1"/>
    <col min="4097" max="4097" width="5.28515625" style="33" customWidth="1"/>
    <col min="4098" max="4098" width="31.140625" style="33" customWidth="1"/>
    <col min="4099" max="4099" width="7.7109375" style="33" customWidth="1"/>
    <col min="4100" max="4100" width="2.28515625" style="33" customWidth="1"/>
    <col min="4101" max="4101" width="11.7109375" style="33" customWidth="1"/>
    <col min="4102" max="4102" width="2.42578125" style="33" customWidth="1"/>
    <col min="4103" max="4103" width="11.7109375" style="33" customWidth="1"/>
    <col min="4104" max="4104" width="2.28515625" style="33" customWidth="1"/>
    <col min="4105" max="4105" width="10.85546875" style="33" customWidth="1"/>
    <col min="4106" max="4106" width="2.28515625" style="33" customWidth="1"/>
    <col min="4107" max="4107" width="11.140625" style="33" customWidth="1"/>
    <col min="4108" max="4108" width="1.85546875" style="33" customWidth="1"/>
    <col min="4109" max="4109" width="11" style="33" customWidth="1"/>
    <col min="4110" max="4110" width="0.85546875" style="33" customWidth="1"/>
    <col min="4111" max="4111" width="1.85546875" style="33" customWidth="1"/>
    <col min="4112" max="4112" width="11.85546875" style="33" bestFit="1" customWidth="1"/>
    <col min="4113" max="4113" width="15.140625" style="33" bestFit="1" customWidth="1"/>
    <col min="4114" max="4114" width="5" style="33" customWidth="1"/>
    <col min="4115" max="4115" width="10.28515625" style="33" bestFit="1" customWidth="1"/>
    <col min="4116" max="4116" width="5" style="33" customWidth="1"/>
    <col min="4117" max="4117" width="10.28515625" style="33" bestFit="1" customWidth="1"/>
    <col min="4118" max="4120" width="9" style="33"/>
    <col min="4121" max="4121" width="10.28515625" style="33" bestFit="1" customWidth="1"/>
    <col min="4122" max="4350" width="9" style="33"/>
    <col min="4351" max="4351" width="3.7109375" style="33" customWidth="1"/>
    <col min="4352" max="4352" width="4.85546875" style="33" customWidth="1"/>
    <col min="4353" max="4353" width="5.28515625" style="33" customWidth="1"/>
    <col min="4354" max="4354" width="31.140625" style="33" customWidth="1"/>
    <col min="4355" max="4355" width="7.7109375" style="33" customWidth="1"/>
    <col min="4356" max="4356" width="2.28515625" style="33" customWidth="1"/>
    <col min="4357" max="4357" width="11.7109375" style="33" customWidth="1"/>
    <col min="4358" max="4358" width="2.42578125" style="33" customWidth="1"/>
    <col min="4359" max="4359" width="11.7109375" style="33" customWidth="1"/>
    <col min="4360" max="4360" width="2.28515625" style="33" customWidth="1"/>
    <col min="4361" max="4361" width="10.85546875" style="33" customWidth="1"/>
    <col min="4362" max="4362" width="2.28515625" style="33" customWidth="1"/>
    <col min="4363" max="4363" width="11.140625" style="33" customWidth="1"/>
    <col min="4364" max="4364" width="1.85546875" style="33" customWidth="1"/>
    <col min="4365" max="4365" width="11" style="33" customWidth="1"/>
    <col min="4366" max="4366" width="0.85546875" style="33" customWidth="1"/>
    <col min="4367" max="4367" width="1.85546875" style="33" customWidth="1"/>
    <col min="4368" max="4368" width="11.85546875" style="33" bestFit="1" customWidth="1"/>
    <col min="4369" max="4369" width="15.140625" style="33" bestFit="1" customWidth="1"/>
    <col min="4370" max="4370" width="5" style="33" customWidth="1"/>
    <col min="4371" max="4371" width="10.28515625" style="33" bestFit="1" customWidth="1"/>
    <col min="4372" max="4372" width="5" style="33" customWidth="1"/>
    <col min="4373" max="4373" width="10.28515625" style="33" bestFit="1" customWidth="1"/>
    <col min="4374" max="4376" width="9" style="33"/>
    <col min="4377" max="4377" width="10.28515625" style="33" bestFit="1" customWidth="1"/>
    <col min="4378" max="4606" width="9" style="33"/>
    <col min="4607" max="4607" width="3.7109375" style="33" customWidth="1"/>
    <col min="4608" max="4608" width="4.85546875" style="33" customWidth="1"/>
    <col min="4609" max="4609" width="5.28515625" style="33" customWidth="1"/>
    <col min="4610" max="4610" width="31.140625" style="33" customWidth="1"/>
    <col min="4611" max="4611" width="7.7109375" style="33" customWidth="1"/>
    <col min="4612" max="4612" width="2.28515625" style="33" customWidth="1"/>
    <col min="4613" max="4613" width="11.7109375" style="33" customWidth="1"/>
    <col min="4614" max="4614" width="2.42578125" style="33" customWidth="1"/>
    <col min="4615" max="4615" width="11.7109375" style="33" customWidth="1"/>
    <col min="4616" max="4616" width="2.28515625" style="33" customWidth="1"/>
    <col min="4617" max="4617" width="10.85546875" style="33" customWidth="1"/>
    <col min="4618" max="4618" width="2.28515625" style="33" customWidth="1"/>
    <col min="4619" max="4619" width="11.140625" style="33" customWidth="1"/>
    <col min="4620" max="4620" width="1.85546875" style="33" customWidth="1"/>
    <col min="4621" max="4621" width="11" style="33" customWidth="1"/>
    <col min="4622" max="4622" width="0.85546875" style="33" customWidth="1"/>
    <col min="4623" max="4623" width="1.85546875" style="33" customWidth="1"/>
    <col min="4624" max="4624" width="11.85546875" style="33" bestFit="1" customWidth="1"/>
    <col min="4625" max="4625" width="15.140625" style="33" bestFit="1" customWidth="1"/>
    <col min="4626" max="4626" width="5" style="33" customWidth="1"/>
    <col min="4627" max="4627" width="10.28515625" style="33" bestFit="1" customWidth="1"/>
    <col min="4628" max="4628" width="5" style="33" customWidth="1"/>
    <col min="4629" max="4629" width="10.28515625" style="33" bestFit="1" customWidth="1"/>
    <col min="4630" max="4632" width="9" style="33"/>
    <col min="4633" max="4633" width="10.28515625" style="33" bestFit="1" customWidth="1"/>
    <col min="4634" max="4862" width="9" style="33"/>
    <col min="4863" max="4863" width="3.7109375" style="33" customWidth="1"/>
    <col min="4864" max="4864" width="4.85546875" style="33" customWidth="1"/>
    <col min="4865" max="4865" width="5.28515625" style="33" customWidth="1"/>
    <col min="4866" max="4866" width="31.140625" style="33" customWidth="1"/>
    <col min="4867" max="4867" width="7.7109375" style="33" customWidth="1"/>
    <col min="4868" max="4868" width="2.28515625" style="33" customWidth="1"/>
    <col min="4869" max="4869" width="11.7109375" style="33" customWidth="1"/>
    <col min="4870" max="4870" width="2.42578125" style="33" customWidth="1"/>
    <col min="4871" max="4871" width="11.7109375" style="33" customWidth="1"/>
    <col min="4872" max="4872" width="2.28515625" style="33" customWidth="1"/>
    <col min="4873" max="4873" width="10.85546875" style="33" customWidth="1"/>
    <col min="4874" max="4874" width="2.28515625" style="33" customWidth="1"/>
    <col min="4875" max="4875" width="11.140625" style="33" customWidth="1"/>
    <col min="4876" max="4876" width="1.85546875" style="33" customWidth="1"/>
    <col min="4877" max="4877" width="11" style="33" customWidth="1"/>
    <col min="4878" max="4878" width="0.85546875" style="33" customWidth="1"/>
    <col min="4879" max="4879" width="1.85546875" style="33" customWidth="1"/>
    <col min="4880" max="4880" width="11.85546875" style="33" bestFit="1" customWidth="1"/>
    <col min="4881" max="4881" width="15.140625" style="33" bestFit="1" customWidth="1"/>
    <col min="4882" max="4882" width="5" style="33" customWidth="1"/>
    <col min="4883" max="4883" width="10.28515625" style="33" bestFit="1" customWidth="1"/>
    <col min="4884" max="4884" width="5" style="33" customWidth="1"/>
    <col min="4885" max="4885" width="10.28515625" style="33" bestFit="1" customWidth="1"/>
    <col min="4886" max="4888" width="9" style="33"/>
    <col min="4889" max="4889" width="10.28515625" style="33" bestFit="1" customWidth="1"/>
    <col min="4890" max="5118" width="9" style="33"/>
    <col min="5119" max="5119" width="3.7109375" style="33" customWidth="1"/>
    <col min="5120" max="5120" width="4.85546875" style="33" customWidth="1"/>
    <col min="5121" max="5121" width="5.28515625" style="33" customWidth="1"/>
    <col min="5122" max="5122" width="31.140625" style="33" customWidth="1"/>
    <col min="5123" max="5123" width="7.7109375" style="33" customWidth="1"/>
    <col min="5124" max="5124" width="2.28515625" style="33" customWidth="1"/>
    <col min="5125" max="5125" width="11.7109375" style="33" customWidth="1"/>
    <col min="5126" max="5126" width="2.42578125" style="33" customWidth="1"/>
    <col min="5127" max="5127" width="11.7109375" style="33" customWidth="1"/>
    <col min="5128" max="5128" width="2.28515625" style="33" customWidth="1"/>
    <col min="5129" max="5129" width="10.85546875" style="33" customWidth="1"/>
    <col min="5130" max="5130" width="2.28515625" style="33" customWidth="1"/>
    <col min="5131" max="5131" width="11.140625" style="33" customWidth="1"/>
    <col min="5132" max="5132" width="1.85546875" style="33" customWidth="1"/>
    <col min="5133" max="5133" width="11" style="33" customWidth="1"/>
    <col min="5134" max="5134" width="0.85546875" style="33" customWidth="1"/>
    <col min="5135" max="5135" width="1.85546875" style="33" customWidth="1"/>
    <col min="5136" max="5136" width="11.85546875" style="33" bestFit="1" customWidth="1"/>
    <col min="5137" max="5137" width="15.140625" style="33" bestFit="1" customWidth="1"/>
    <col min="5138" max="5138" width="5" style="33" customWidth="1"/>
    <col min="5139" max="5139" width="10.28515625" style="33" bestFit="1" customWidth="1"/>
    <col min="5140" max="5140" width="5" style="33" customWidth="1"/>
    <col min="5141" max="5141" width="10.28515625" style="33" bestFit="1" customWidth="1"/>
    <col min="5142" max="5144" width="9" style="33"/>
    <col min="5145" max="5145" width="10.28515625" style="33" bestFit="1" customWidth="1"/>
    <col min="5146" max="5374" width="9" style="33"/>
    <col min="5375" max="5375" width="3.7109375" style="33" customWidth="1"/>
    <col min="5376" max="5376" width="4.85546875" style="33" customWidth="1"/>
    <col min="5377" max="5377" width="5.28515625" style="33" customWidth="1"/>
    <col min="5378" max="5378" width="31.140625" style="33" customWidth="1"/>
    <col min="5379" max="5379" width="7.7109375" style="33" customWidth="1"/>
    <col min="5380" max="5380" width="2.28515625" style="33" customWidth="1"/>
    <col min="5381" max="5381" width="11.7109375" style="33" customWidth="1"/>
    <col min="5382" max="5382" width="2.42578125" style="33" customWidth="1"/>
    <col min="5383" max="5383" width="11.7109375" style="33" customWidth="1"/>
    <col min="5384" max="5384" width="2.28515625" style="33" customWidth="1"/>
    <col min="5385" max="5385" width="10.85546875" style="33" customWidth="1"/>
    <col min="5386" max="5386" width="2.28515625" style="33" customWidth="1"/>
    <col min="5387" max="5387" width="11.140625" style="33" customWidth="1"/>
    <col min="5388" max="5388" width="1.85546875" style="33" customWidth="1"/>
    <col min="5389" max="5389" width="11" style="33" customWidth="1"/>
    <col min="5390" max="5390" width="0.85546875" style="33" customWidth="1"/>
    <col min="5391" max="5391" width="1.85546875" style="33" customWidth="1"/>
    <col min="5392" max="5392" width="11.85546875" style="33" bestFit="1" customWidth="1"/>
    <col min="5393" max="5393" width="15.140625" style="33" bestFit="1" customWidth="1"/>
    <col min="5394" max="5394" width="5" style="33" customWidth="1"/>
    <col min="5395" max="5395" width="10.28515625" style="33" bestFit="1" customWidth="1"/>
    <col min="5396" max="5396" width="5" style="33" customWidth="1"/>
    <col min="5397" max="5397" width="10.28515625" style="33" bestFit="1" customWidth="1"/>
    <col min="5398" max="5400" width="9" style="33"/>
    <col min="5401" max="5401" width="10.28515625" style="33" bestFit="1" customWidth="1"/>
    <col min="5402" max="5630" width="9" style="33"/>
    <col min="5631" max="5631" width="3.7109375" style="33" customWidth="1"/>
    <col min="5632" max="5632" width="4.85546875" style="33" customWidth="1"/>
    <col min="5633" max="5633" width="5.28515625" style="33" customWidth="1"/>
    <col min="5634" max="5634" width="31.140625" style="33" customWidth="1"/>
    <col min="5635" max="5635" width="7.7109375" style="33" customWidth="1"/>
    <col min="5636" max="5636" width="2.28515625" style="33" customWidth="1"/>
    <col min="5637" max="5637" width="11.7109375" style="33" customWidth="1"/>
    <col min="5638" max="5638" width="2.42578125" style="33" customWidth="1"/>
    <col min="5639" max="5639" width="11.7109375" style="33" customWidth="1"/>
    <col min="5640" max="5640" width="2.28515625" style="33" customWidth="1"/>
    <col min="5641" max="5641" width="10.85546875" style="33" customWidth="1"/>
    <col min="5642" max="5642" width="2.28515625" style="33" customWidth="1"/>
    <col min="5643" max="5643" width="11.140625" style="33" customWidth="1"/>
    <col min="5644" max="5644" width="1.85546875" style="33" customWidth="1"/>
    <col min="5645" max="5645" width="11" style="33" customWidth="1"/>
    <col min="5646" max="5646" width="0.85546875" style="33" customWidth="1"/>
    <col min="5647" max="5647" width="1.85546875" style="33" customWidth="1"/>
    <col min="5648" max="5648" width="11.85546875" style="33" bestFit="1" customWidth="1"/>
    <col min="5649" max="5649" width="15.140625" style="33" bestFit="1" customWidth="1"/>
    <col min="5650" max="5650" width="5" style="33" customWidth="1"/>
    <col min="5651" max="5651" width="10.28515625" style="33" bestFit="1" customWidth="1"/>
    <col min="5652" max="5652" width="5" style="33" customWidth="1"/>
    <col min="5653" max="5653" width="10.28515625" style="33" bestFit="1" customWidth="1"/>
    <col min="5654" max="5656" width="9" style="33"/>
    <col min="5657" max="5657" width="10.28515625" style="33" bestFit="1" customWidth="1"/>
    <col min="5658" max="5886" width="9" style="33"/>
    <col min="5887" max="5887" width="3.7109375" style="33" customWidth="1"/>
    <col min="5888" max="5888" width="4.85546875" style="33" customWidth="1"/>
    <col min="5889" max="5889" width="5.28515625" style="33" customWidth="1"/>
    <col min="5890" max="5890" width="31.140625" style="33" customWidth="1"/>
    <col min="5891" max="5891" width="7.7109375" style="33" customWidth="1"/>
    <col min="5892" max="5892" width="2.28515625" style="33" customWidth="1"/>
    <col min="5893" max="5893" width="11.7109375" style="33" customWidth="1"/>
    <col min="5894" max="5894" width="2.42578125" style="33" customWidth="1"/>
    <col min="5895" max="5895" width="11.7109375" style="33" customWidth="1"/>
    <col min="5896" max="5896" width="2.28515625" style="33" customWidth="1"/>
    <col min="5897" max="5897" width="10.85546875" style="33" customWidth="1"/>
    <col min="5898" max="5898" width="2.28515625" style="33" customWidth="1"/>
    <col min="5899" max="5899" width="11.140625" style="33" customWidth="1"/>
    <col min="5900" max="5900" width="1.85546875" style="33" customWidth="1"/>
    <col min="5901" max="5901" width="11" style="33" customWidth="1"/>
    <col min="5902" max="5902" width="0.85546875" style="33" customWidth="1"/>
    <col min="5903" max="5903" width="1.85546875" style="33" customWidth="1"/>
    <col min="5904" max="5904" width="11.85546875" style="33" bestFit="1" customWidth="1"/>
    <col min="5905" max="5905" width="15.140625" style="33" bestFit="1" customWidth="1"/>
    <col min="5906" max="5906" width="5" style="33" customWidth="1"/>
    <col min="5907" max="5907" width="10.28515625" style="33" bestFit="1" customWidth="1"/>
    <col min="5908" max="5908" width="5" style="33" customWidth="1"/>
    <col min="5909" max="5909" width="10.28515625" style="33" bestFit="1" customWidth="1"/>
    <col min="5910" max="5912" width="9" style="33"/>
    <col min="5913" max="5913" width="10.28515625" style="33" bestFit="1" customWidth="1"/>
    <col min="5914" max="6142" width="9" style="33"/>
    <col min="6143" max="6143" width="3.7109375" style="33" customWidth="1"/>
    <col min="6144" max="6144" width="4.85546875" style="33" customWidth="1"/>
    <col min="6145" max="6145" width="5.28515625" style="33" customWidth="1"/>
    <col min="6146" max="6146" width="31.140625" style="33" customWidth="1"/>
    <col min="6147" max="6147" width="7.7109375" style="33" customWidth="1"/>
    <col min="6148" max="6148" width="2.28515625" style="33" customWidth="1"/>
    <col min="6149" max="6149" width="11.7109375" style="33" customWidth="1"/>
    <col min="6150" max="6150" width="2.42578125" style="33" customWidth="1"/>
    <col min="6151" max="6151" width="11.7109375" style="33" customWidth="1"/>
    <col min="6152" max="6152" width="2.28515625" style="33" customWidth="1"/>
    <col min="6153" max="6153" width="10.85546875" style="33" customWidth="1"/>
    <col min="6154" max="6154" width="2.28515625" style="33" customWidth="1"/>
    <col min="6155" max="6155" width="11.140625" style="33" customWidth="1"/>
    <col min="6156" max="6156" width="1.85546875" style="33" customWidth="1"/>
    <col min="6157" max="6157" width="11" style="33" customWidth="1"/>
    <col min="6158" max="6158" width="0.85546875" style="33" customWidth="1"/>
    <col min="6159" max="6159" width="1.85546875" style="33" customWidth="1"/>
    <col min="6160" max="6160" width="11.85546875" style="33" bestFit="1" customWidth="1"/>
    <col min="6161" max="6161" width="15.140625" style="33" bestFit="1" customWidth="1"/>
    <col min="6162" max="6162" width="5" style="33" customWidth="1"/>
    <col min="6163" max="6163" width="10.28515625" style="33" bestFit="1" customWidth="1"/>
    <col min="6164" max="6164" width="5" style="33" customWidth="1"/>
    <col min="6165" max="6165" width="10.28515625" style="33" bestFit="1" customWidth="1"/>
    <col min="6166" max="6168" width="9" style="33"/>
    <col min="6169" max="6169" width="10.28515625" style="33" bestFit="1" customWidth="1"/>
    <col min="6170" max="6398" width="9" style="33"/>
    <col min="6399" max="6399" width="3.7109375" style="33" customWidth="1"/>
    <col min="6400" max="6400" width="4.85546875" style="33" customWidth="1"/>
    <col min="6401" max="6401" width="5.28515625" style="33" customWidth="1"/>
    <col min="6402" max="6402" width="31.140625" style="33" customWidth="1"/>
    <col min="6403" max="6403" width="7.7109375" style="33" customWidth="1"/>
    <col min="6404" max="6404" width="2.28515625" style="33" customWidth="1"/>
    <col min="6405" max="6405" width="11.7109375" style="33" customWidth="1"/>
    <col min="6406" max="6406" width="2.42578125" style="33" customWidth="1"/>
    <col min="6407" max="6407" width="11.7109375" style="33" customWidth="1"/>
    <col min="6408" max="6408" width="2.28515625" style="33" customWidth="1"/>
    <col min="6409" max="6409" width="10.85546875" style="33" customWidth="1"/>
    <col min="6410" max="6410" width="2.28515625" style="33" customWidth="1"/>
    <col min="6411" max="6411" width="11.140625" style="33" customWidth="1"/>
    <col min="6412" max="6412" width="1.85546875" style="33" customWidth="1"/>
    <col min="6413" max="6413" width="11" style="33" customWidth="1"/>
    <col min="6414" max="6414" width="0.85546875" style="33" customWidth="1"/>
    <col min="6415" max="6415" width="1.85546875" style="33" customWidth="1"/>
    <col min="6416" max="6416" width="11.85546875" style="33" bestFit="1" customWidth="1"/>
    <col min="6417" max="6417" width="15.140625" style="33" bestFit="1" customWidth="1"/>
    <col min="6418" max="6418" width="5" style="33" customWidth="1"/>
    <col min="6419" max="6419" width="10.28515625" style="33" bestFit="1" customWidth="1"/>
    <col min="6420" max="6420" width="5" style="33" customWidth="1"/>
    <col min="6421" max="6421" width="10.28515625" style="33" bestFit="1" customWidth="1"/>
    <col min="6422" max="6424" width="9" style="33"/>
    <col min="6425" max="6425" width="10.28515625" style="33" bestFit="1" customWidth="1"/>
    <col min="6426" max="6654" width="9" style="33"/>
    <col min="6655" max="6655" width="3.7109375" style="33" customWidth="1"/>
    <col min="6656" max="6656" width="4.85546875" style="33" customWidth="1"/>
    <col min="6657" max="6657" width="5.28515625" style="33" customWidth="1"/>
    <col min="6658" max="6658" width="31.140625" style="33" customWidth="1"/>
    <col min="6659" max="6659" width="7.7109375" style="33" customWidth="1"/>
    <col min="6660" max="6660" width="2.28515625" style="33" customWidth="1"/>
    <col min="6661" max="6661" width="11.7109375" style="33" customWidth="1"/>
    <col min="6662" max="6662" width="2.42578125" style="33" customWidth="1"/>
    <col min="6663" max="6663" width="11.7109375" style="33" customWidth="1"/>
    <col min="6664" max="6664" width="2.28515625" style="33" customWidth="1"/>
    <col min="6665" max="6665" width="10.85546875" style="33" customWidth="1"/>
    <col min="6666" max="6666" width="2.28515625" style="33" customWidth="1"/>
    <col min="6667" max="6667" width="11.140625" style="33" customWidth="1"/>
    <col min="6668" max="6668" width="1.85546875" style="33" customWidth="1"/>
    <col min="6669" max="6669" width="11" style="33" customWidth="1"/>
    <col min="6670" max="6670" width="0.85546875" style="33" customWidth="1"/>
    <col min="6671" max="6671" width="1.85546875" style="33" customWidth="1"/>
    <col min="6672" max="6672" width="11.85546875" style="33" bestFit="1" customWidth="1"/>
    <col min="6673" max="6673" width="15.140625" style="33" bestFit="1" customWidth="1"/>
    <col min="6674" max="6674" width="5" style="33" customWidth="1"/>
    <col min="6675" max="6675" width="10.28515625" style="33" bestFit="1" customWidth="1"/>
    <col min="6676" max="6676" width="5" style="33" customWidth="1"/>
    <col min="6677" max="6677" width="10.28515625" style="33" bestFit="1" customWidth="1"/>
    <col min="6678" max="6680" width="9" style="33"/>
    <col min="6681" max="6681" width="10.28515625" style="33" bestFit="1" customWidth="1"/>
    <col min="6682" max="6910" width="9" style="33"/>
    <col min="6911" max="6911" width="3.7109375" style="33" customWidth="1"/>
    <col min="6912" max="6912" width="4.85546875" style="33" customWidth="1"/>
    <col min="6913" max="6913" width="5.28515625" style="33" customWidth="1"/>
    <col min="6914" max="6914" width="31.140625" style="33" customWidth="1"/>
    <col min="6915" max="6915" width="7.7109375" style="33" customWidth="1"/>
    <col min="6916" max="6916" width="2.28515625" style="33" customWidth="1"/>
    <col min="6917" max="6917" width="11.7109375" style="33" customWidth="1"/>
    <col min="6918" max="6918" width="2.42578125" style="33" customWidth="1"/>
    <col min="6919" max="6919" width="11.7109375" style="33" customWidth="1"/>
    <col min="6920" max="6920" width="2.28515625" style="33" customWidth="1"/>
    <col min="6921" max="6921" width="10.85546875" style="33" customWidth="1"/>
    <col min="6922" max="6922" width="2.28515625" style="33" customWidth="1"/>
    <col min="6923" max="6923" width="11.140625" style="33" customWidth="1"/>
    <col min="6924" max="6924" width="1.85546875" style="33" customWidth="1"/>
    <col min="6925" max="6925" width="11" style="33" customWidth="1"/>
    <col min="6926" max="6926" width="0.85546875" style="33" customWidth="1"/>
    <col min="6927" max="6927" width="1.85546875" style="33" customWidth="1"/>
    <col min="6928" max="6928" width="11.85546875" style="33" bestFit="1" customWidth="1"/>
    <col min="6929" max="6929" width="15.140625" style="33" bestFit="1" customWidth="1"/>
    <col min="6930" max="6930" width="5" style="33" customWidth="1"/>
    <col min="6931" max="6931" width="10.28515625" style="33" bestFit="1" customWidth="1"/>
    <col min="6932" max="6932" width="5" style="33" customWidth="1"/>
    <col min="6933" max="6933" width="10.28515625" style="33" bestFit="1" customWidth="1"/>
    <col min="6934" max="6936" width="9" style="33"/>
    <col min="6937" max="6937" width="10.28515625" style="33" bestFit="1" customWidth="1"/>
    <col min="6938" max="7166" width="9" style="33"/>
    <col min="7167" max="7167" width="3.7109375" style="33" customWidth="1"/>
    <col min="7168" max="7168" width="4.85546875" style="33" customWidth="1"/>
    <col min="7169" max="7169" width="5.28515625" style="33" customWidth="1"/>
    <col min="7170" max="7170" width="31.140625" style="33" customWidth="1"/>
    <col min="7171" max="7171" width="7.7109375" style="33" customWidth="1"/>
    <col min="7172" max="7172" width="2.28515625" style="33" customWidth="1"/>
    <col min="7173" max="7173" width="11.7109375" style="33" customWidth="1"/>
    <col min="7174" max="7174" width="2.42578125" style="33" customWidth="1"/>
    <col min="7175" max="7175" width="11.7109375" style="33" customWidth="1"/>
    <col min="7176" max="7176" width="2.28515625" style="33" customWidth="1"/>
    <col min="7177" max="7177" width="10.85546875" style="33" customWidth="1"/>
    <col min="7178" max="7178" width="2.28515625" style="33" customWidth="1"/>
    <col min="7179" max="7179" width="11.140625" style="33" customWidth="1"/>
    <col min="7180" max="7180" width="1.85546875" style="33" customWidth="1"/>
    <col min="7181" max="7181" width="11" style="33" customWidth="1"/>
    <col min="7182" max="7182" width="0.85546875" style="33" customWidth="1"/>
    <col min="7183" max="7183" width="1.85546875" style="33" customWidth="1"/>
    <col min="7184" max="7184" width="11.85546875" style="33" bestFit="1" customWidth="1"/>
    <col min="7185" max="7185" width="15.140625" style="33" bestFit="1" customWidth="1"/>
    <col min="7186" max="7186" width="5" style="33" customWidth="1"/>
    <col min="7187" max="7187" width="10.28515625" style="33" bestFit="1" customWidth="1"/>
    <col min="7188" max="7188" width="5" style="33" customWidth="1"/>
    <col min="7189" max="7189" width="10.28515625" style="33" bestFit="1" customWidth="1"/>
    <col min="7190" max="7192" width="9" style="33"/>
    <col min="7193" max="7193" width="10.28515625" style="33" bestFit="1" customWidth="1"/>
    <col min="7194" max="7422" width="9" style="33"/>
    <col min="7423" max="7423" width="3.7109375" style="33" customWidth="1"/>
    <col min="7424" max="7424" width="4.85546875" style="33" customWidth="1"/>
    <col min="7425" max="7425" width="5.28515625" style="33" customWidth="1"/>
    <col min="7426" max="7426" width="31.140625" style="33" customWidth="1"/>
    <col min="7427" max="7427" width="7.7109375" style="33" customWidth="1"/>
    <col min="7428" max="7428" width="2.28515625" style="33" customWidth="1"/>
    <col min="7429" max="7429" width="11.7109375" style="33" customWidth="1"/>
    <col min="7430" max="7430" width="2.42578125" style="33" customWidth="1"/>
    <col min="7431" max="7431" width="11.7109375" style="33" customWidth="1"/>
    <col min="7432" max="7432" width="2.28515625" style="33" customWidth="1"/>
    <col min="7433" max="7433" width="10.85546875" style="33" customWidth="1"/>
    <col min="7434" max="7434" width="2.28515625" style="33" customWidth="1"/>
    <col min="7435" max="7435" width="11.140625" style="33" customWidth="1"/>
    <col min="7436" max="7436" width="1.85546875" style="33" customWidth="1"/>
    <col min="7437" max="7437" width="11" style="33" customWidth="1"/>
    <col min="7438" max="7438" width="0.85546875" style="33" customWidth="1"/>
    <col min="7439" max="7439" width="1.85546875" style="33" customWidth="1"/>
    <col min="7440" max="7440" width="11.85546875" style="33" bestFit="1" customWidth="1"/>
    <col min="7441" max="7441" width="15.140625" style="33" bestFit="1" customWidth="1"/>
    <col min="7442" max="7442" width="5" style="33" customWidth="1"/>
    <col min="7443" max="7443" width="10.28515625" style="33" bestFit="1" customWidth="1"/>
    <col min="7444" max="7444" width="5" style="33" customWidth="1"/>
    <col min="7445" max="7445" width="10.28515625" style="33" bestFit="1" customWidth="1"/>
    <col min="7446" max="7448" width="9" style="33"/>
    <col min="7449" max="7449" width="10.28515625" style="33" bestFit="1" customWidth="1"/>
    <col min="7450" max="7678" width="9" style="33"/>
    <col min="7679" max="7679" width="3.7109375" style="33" customWidth="1"/>
    <col min="7680" max="7680" width="4.85546875" style="33" customWidth="1"/>
    <col min="7681" max="7681" width="5.28515625" style="33" customWidth="1"/>
    <col min="7682" max="7682" width="31.140625" style="33" customWidth="1"/>
    <col min="7683" max="7683" width="7.7109375" style="33" customWidth="1"/>
    <col min="7684" max="7684" width="2.28515625" style="33" customWidth="1"/>
    <col min="7685" max="7685" width="11.7109375" style="33" customWidth="1"/>
    <col min="7686" max="7686" width="2.42578125" style="33" customWidth="1"/>
    <col min="7687" max="7687" width="11.7109375" style="33" customWidth="1"/>
    <col min="7688" max="7688" width="2.28515625" style="33" customWidth="1"/>
    <col min="7689" max="7689" width="10.85546875" style="33" customWidth="1"/>
    <col min="7690" max="7690" width="2.28515625" style="33" customWidth="1"/>
    <col min="7691" max="7691" width="11.140625" style="33" customWidth="1"/>
    <col min="7692" max="7692" width="1.85546875" style="33" customWidth="1"/>
    <col min="7693" max="7693" width="11" style="33" customWidth="1"/>
    <col min="7694" max="7694" width="0.85546875" style="33" customWidth="1"/>
    <col min="7695" max="7695" width="1.85546875" style="33" customWidth="1"/>
    <col min="7696" max="7696" width="11.85546875" style="33" bestFit="1" customWidth="1"/>
    <col min="7697" max="7697" width="15.140625" style="33" bestFit="1" customWidth="1"/>
    <col min="7698" max="7698" width="5" style="33" customWidth="1"/>
    <col min="7699" max="7699" width="10.28515625" style="33" bestFit="1" customWidth="1"/>
    <col min="7700" max="7700" width="5" style="33" customWidth="1"/>
    <col min="7701" max="7701" width="10.28515625" style="33" bestFit="1" customWidth="1"/>
    <col min="7702" max="7704" width="9" style="33"/>
    <col min="7705" max="7705" width="10.28515625" style="33" bestFit="1" customWidth="1"/>
    <col min="7706" max="7934" width="9" style="33"/>
    <col min="7935" max="7935" width="3.7109375" style="33" customWidth="1"/>
    <col min="7936" max="7936" width="4.85546875" style="33" customWidth="1"/>
    <col min="7937" max="7937" width="5.28515625" style="33" customWidth="1"/>
    <col min="7938" max="7938" width="31.140625" style="33" customWidth="1"/>
    <col min="7939" max="7939" width="7.7109375" style="33" customWidth="1"/>
    <col min="7940" max="7940" width="2.28515625" style="33" customWidth="1"/>
    <col min="7941" max="7941" width="11.7109375" style="33" customWidth="1"/>
    <col min="7942" max="7942" width="2.42578125" style="33" customWidth="1"/>
    <col min="7943" max="7943" width="11.7109375" style="33" customWidth="1"/>
    <col min="7944" max="7944" width="2.28515625" style="33" customWidth="1"/>
    <col min="7945" max="7945" width="10.85546875" style="33" customWidth="1"/>
    <col min="7946" max="7946" width="2.28515625" style="33" customWidth="1"/>
    <col min="7947" max="7947" width="11.140625" style="33" customWidth="1"/>
    <col min="7948" max="7948" width="1.85546875" style="33" customWidth="1"/>
    <col min="7949" max="7949" width="11" style="33" customWidth="1"/>
    <col min="7950" max="7950" width="0.85546875" style="33" customWidth="1"/>
    <col min="7951" max="7951" width="1.85546875" style="33" customWidth="1"/>
    <col min="7952" max="7952" width="11.85546875" style="33" bestFit="1" customWidth="1"/>
    <col min="7953" max="7953" width="15.140625" style="33" bestFit="1" customWidth="1"/>
    <col min="7954" max="7954" width="5" style="33" customWidth="1"/>
    <col min="7955" max="7955" width="10.28515625" style="33" bestFit="1" customWidth="1"/>
    <col min="7956" max="7956" width="5" style="33" customWidth="1"/>
    <col min="7957" max="7957" width="10.28515625" style="33" bestFit="1" customWidth="1"/>
    <col min="7958" max="7960" width="9" style="33"/>
    <col min="7961" max="7961" width="10.28515625" style="33" bestFit="1" customWidth="1"/>
    <col min="7962" max="8190" width="9" style="33"/>
    <col min="8191" max="8191" width="3.7109375" style="33" customWidth="1"/>
    <col min="8192" max="8192" width="4.85546875" style="33" customWidth="1"/>
    <col min="8193" max="8193" width="5.28515625" style="33" customWidth="1"/>
    <col min="8194" max="8194" width="31.140625" style="33" customWidth="1"/>
    <col min="8195" max="8195" width="7.7109375" style="33" customWidth="1"/>
    <col min="8196" max="8196" width="2.28515625" style="33" customWidth="1"/>
    <col min="8197" max="8197" width="11.7109375" style="33" customWidth="1"/>
    <col min="8198" max="8198" width="2.42578125" style="33" customWidth="1"/>
    <col min="8199" max="8199" width="11.7109375" style="33" customWidth="1"/>
    <col min="8200" max="8200" width="2.28515625" style="33" customWidth="1"/>
    <col min="8201" max="8201" width="10.85546875" style="33" customWidth="1"/>
    <col min="8202" max="8202" width="2.28515625" style="33" customWidth="1"/>
    <col min="8203" max="8203" width="11.140625" style="33" customWidth="1"/>
    <col min="8204" max="8204" width="1.85546875" style="33" customWidth="1"/>
    <col min="8205" max="8205" width="11" style="33" customWidth="1"/>
    <col min="8206" max="8206" width="0.85546875" style="33" customWidth="1"/>
    <col min="8207" max="8207" width="1.85546875" style="33" customWidth="1"/>
    <col min="8208" max="8208" width="11.85546875" style="33" bestFit="1" customWidth="1"/>
    <col min="8209" max="8209" width="15.140625" style="33" bestFit="1" customWidth="1"/>
    <col min="8210" max="8210" width="5" style="33" customWidth="1"/>
    <col min="8211" max="8211" width="10.28515625" style="33" bestFit="1" customWidth="1"/>
    <col min="8212" max="8212" width="5" style="33" customWidth="1"/>
    <col min="8213" max="8213" width="10.28515625" style="33" bestFit="1" customWidth="1"/>
    <col min="8214" max="8216" width="9" style="33"/>
    <col min="8217" max="8217" width="10.28515625" style="33" bestFit="1" customWidth="1"/>
    <col min="8218" max="8446" width="9" style="33"/>
    <col min="8447" max="8447" width="3.7109375" style="33" customWidth="1"/>
    <col min="8448" max="8448" width="4.85546875" style="33" customWidth="1"/>
    <col min="8449" max="8449" width="5.28515625" style="33" customWidth="1"/>
    <col min="8450" max="8450" width="31.140625" style="33" customWidth="1"/>
    <col min="8451" max="8451" width="7.7109375" style="33" customWidth="1"/>
    <col min="8452" max="8452" width="2.28515625" style="33" customWidth="1"/>
    <col min="8453" max="8453" width="11.7109375" style="33" customWidth="1"/>
    <col min="8454" max="8454" width="2.42578125" style="33" customWidth="1"/>
    <col min="8455" max="8455" width="11.7109375" style="33" customWidth="1"/>
    <col min="8456" max="8456" width="2.28515625" style="33" customWidth="1"/>
    <col min="8457" max="8457" width="10.85546875" style="33" customWidth="1"/>
    <col min="8458" max="8458" width="2.28515625" style="33" customWidth="1"/>
    <col min="8459" max="8459" width="11.140625" style="33" customWidth="1"/>
    <col min="8460" max="8460" width="1.85546875" style="33" customWidth="1"/>
    <col min="8461" max="8461" width="11" style="33" customWidth="1"/>
    <col min="8462" max="8462" width="0.85546875" style="33" customWidth="1"/>
    <col min="8463" max="8463" width="1.85546875" style="33" customWidth="1"/>
    <col min="8464" max="8464" width="11.85546875" style="33" bestFit="1" customWidth="1"/>
    <col min="8465" max="8465" width="15.140625" style="33" bestFit="1" customWidth="1"/>
    <col min="8466" max="8466" width="5" style="33" customWidth="1"/>
    <col min="8467" max="8467" width="10.28515625" style="33" bestFit="1" customWidth="1"/>
    <col min="8468" max="8468" width="5" style="33" customWidth="1"/>
    <col min="8469" max="8469" width="10.28515625" style="33" bestFit="1" customWidth="1"/>
    <col min="8470" max="8472" width="9" style="33"/>
    <col min="8473" max="8473" width="10.28515625" style="33" bestFit="1" customWidth="1"/>
    <col min="8474" max="8702" width="9" style="33"/>
    <col min="8703" max="8703" width="3.7109375" style="33" customWidth="1"/>
    <col min="8704" max="8704" width="4.85546875" style="33" customWidth="1"/>
    <col min="8705" max="8705" width="5.28515625" style="33" customWidth="1"/>
    <col min="8706" max="8706" width="31.140625" style="33" customWidth="1"/>
    <col min="8707" max="8707" width="7.7109375" style="33" customWidth="1"/>
    <col min="8708" max="8708" width="2.28515625" style="33" customWidth="1"/>
    <col min="8709" max="8709" width="11.7109375" style="33" customWidth="1"/>
    <col min="8710" max="8710" width="2.42578125" style="33" customWidth="1"/>
    <col min="8711" max="8711" width="11.7109375" style="33" customWidth="1"/>
    <col min="8712" max="8712" width="2.28515625" style="33" customWidth="1"/>
    <col min="8713" max="8713" width="10.85546875" style="33" customWidth="1"/>
    <col min="8714" max="8714" width="2.28515625" style="33" customWidth="1"/>
    <col min="8715" max="8715" width="11.140625" style="33" customWidth="1"/>
    <col min="8716" max="8716" width="1.85546875" style="33" customWidth="1"/>
    <col min="8717" max="8717" width="11" style="33" customWidth="1"/>
    <col min="8718" max="8718" width="0.85546875" style="33" customWidth="1"/>
    <col min="8719" max="8719" width="1.85546875" style="33" customWidth="1"/>
    <col min="8720" max="8720" width="11.85546875" style="33" bestFit="1" customWidth="1"/>
    <col min="8721" max="8721" width="15.140625" style="33" bestFit="1" customWidth="1"/>
    <col min="8722" max="8722" width="5" style="33" customWidth="1"/>
    <col min="8723" max="8723" width="10.28515625" style="33" bestFit="1" customWidth="1"/>
    <col min="8724" max="8724" width="5" style="33" customWidth="1"/>
    <col min="8725" max="8725" width="10.28515625" style="33" bestFit="1" customWidth="1"/>
    <col min="8726" max="8728" width="9" style="33"/>
    <col min="8729" max="8729" width="10.28515625" style="33" bestFit="1" customWidth="1"/>
    <col min="8730" max="8958" width="9" style="33"/>
    <col min="8959" max="8959" width="3.7109375" style="33" customWidth="1"/>
    <col min="8960" max="8960" width="4.85546875" style="33" customWidth="1"/>
    <col min="8961" max="8961" width="5.28515625" style="33" customWidth="1"/>
    <col min="8962" max="8962" width="31.140625" style="33" customWidth="1"/>
    <col min="8963" max="8963" width="7.7109375" style="33" customWidth="1"/>
    <col min="8964" max="8964" width="2.28515625" style="33" customWidth="1"/>
    <col min="8965" max="8965" width="11.7109375" style="33" customWidth="1"/>
    <col min="8966" max="8966" width="2.42578125" style="33" customWidth="1"/>
    <col min="8967" max="8967" width="11.7109375" style="33" customWidth="1"/>
    <col min="8968" max="8968" width="2.28515625" style="33" customWidth="1"/>
    <col min="8969" max="8969" width="10.85546875" style="33" customWidth="1"/>
    <col min="8970" max="8970" width="2.28515625" style="33" customWidth="1"/>
    <col min="8971" max="8971" width="11.140625" style="33" customWidth="1"/>
    <col min="8972" max="8972" width="1.85546875" style="33" customWidth="1"/>
    <col min="8973" max="8973" width="11" style="33" customWidth="1"/>
    <col min="8974" max="8974" width="0.85546875" style="33" customWidth="1"/>
    <col min="8975" max="8975" width="1.85546875" style="33" customWidth="1"/>
    <col min="8976" max="8976" width="11.85546875" style="33" bestFit="1" customWidth="1"/>
    <col min="8977" max="8977" width="15.140625" style="33" bestFit="1" customWidth="1"/>
    <col min="8978" max="8978" width="5" style="33" customWidth="1"/>
    <col min="8979" max="8979" width="10.28515625" style="33" bestFit="1" customWidth="1"/>
    <col min="8980" max="8980" width="5" style="33" customWidth="1"/>
    <col min="8981" max="8981" width="10.28515625" style="33" bestFit="1" customWidth="1"/>
    <col min="8982" max="8984" width="9" style="33"/>
    <col min="8985" max="8985" width="10.28515625" style="33" bestFit="1" customWidth="1"/>
    <col min="8986" max="9214" width="9" style="33"/>
    <col min="9215" max="9215" width="3.7109375" style="33" customWidth="1"/>
    <col min="9216" max="9216" width="4.85546875" style="33" customWidth="1"/>
    <col min="9217" max="9217" width="5.28515625" style="33" customWidth="1"/>
    <col min="9218" max="9218" width="31.140625" style="33" customWidth="1"/>
    <col min="9219" max="9219" width="7.7109375" style="33" customWidth="1"/>
    <col min="9220" max="9220" width="2.28515625" style="33" customWidth="1"/>
    <col min="9221" max="9221" width="11.7109375" style="33" customWidth="1"/>
    <col min="9222" max="9222" width="2.42578125" style="33" customWidth="1"/>
    <col min="9223" max="9223" width="11.7109375" style="33" customWidth="1"/>
    <col min="9224" max="9224" width="2.28515625" style="33" customWidth="1"/>
    <col min="9225" max="9225" width="10.85546875" style="33" customWidth="1"/>
    <col min="9226" max="9226" width="2.28515625" style="33" customWidth="1"/>
    <col min="9227" max="9227" width="11.140625" style="33" customWidth="1"/>
    <col min="9228" max="9228" width="1.85546875" style="33" customWidth="1"/>
    <col min="9229" max="9229" width="11" style="33" customWidth="1"/>
    <col min="9230" max="9230" width="0.85546875" style="33" customWidth="1"/>
    <col min="9231" max="9231" width="1.85546875" style="33" customWidth="1"/>
    <col min="9232" max="9232" width="11.85546875" style="33" bestFit="1" customWidth="1"/>
    <col min="9233" max="9233" width="15.140625" style="33" bestFit="1" customWidth="1"/>
    <col min="9234" max="9234" width="5" style="33" customWidth="1"/>
    <col min="9235" max="9235" width="10.28515625" style="33" bestFit="1" customWidth="1"/>
    <col min="9236" max="9236" width="5" style="33" customWidth="1"/>
    <col min="9237" max="9237" width="10.28515625" style="33" bestFit="1" customWidth="1"/>
    <col min="9238" max="9240" width="9" style="33"/>
    <col min="9241" max="9241" width="10.28515625" style="33" bestFit="1" customWidth="1"/>
    <col min="9242" max="9470" width="9" style="33"/>
    <col min="9471" max="9471" width="3.7109375" style="33" customWidth="1"/>
    <col min="9472" max="9472" width="4.85546875" style="33" customWidth="1"/>
    <col min="9473" max="9473" width="5.28515625" style="33" customWidth="1"/>
    <col min="9474" max="9474" width="31.140625" style="33" customWidth="1"/>
    <col min="9475" max="9475" width="7.7109375" style="33" customWidth="1"/>
    <col min="9476" max="9476" width="2.28515625" style="33" customWidth="1"/>
    <col min="9477" max="9477" width="11.7109375" style="33" customWidth="1"/>
    <col min="9478" max="9478" width="2.42578125" style="33" customWidth="1"/>
    <col min="9479" max="9479" width="11.7109375" style="33" customWidth="1"/>
    <col min="9480" max="9480" width="2.28515625" style="33" customWidth="1"/>
    <col min="9481" max="9481" width="10.85546875" style="33" customWidth="1"/>
    <col min="9482" max="9482" width="2.28515625" style="33" customWidth="1"/>
    <col min="9483" max="9483" width="11.140625" style="33" customWidth="1"/>
    <col min="9484" max="9484" width="1.85546875" style="33" customWidth="1"/>
    <col min="9485" max="9485" width="11" style="33" customWidth="1"/>
    <col min="9486" max="9486" width="0.85546875" style="33" customWidth="1"/>
    <col min="9487" max="9487" width="1.85546875" style="33" customWidth="1"/>
    <col min="9488" max="9488" width="11.85546875" style="33" bestFit="1" customWidth="1"/>
    <col min="9489" max="9489" width="15.140625" style="33" bestFit="1" customWidth="1"/>
    <col min="9490" max="9490" width="5" style="33" customWidth="1"/>
    <col min="9491" max="9491" width="10.28515625" style="33" bestFit="1" customWidth="1"/>
    <col min="9492" max="9492" width="5" style="33" customWidth="1"/>
    <col min="9493" max="9493" width="10.28515625" style="33" bestFit="1" customWidth="1"/>
    <col min="9494" max="9496" width="9" style="33"/>
    <col min="9497" max="9497" width="10.28515625" style="33" bestFit="1" customWidth="1"/>
    <col min="9498" max="9726" width="9" style="33"/>
    <col min="9727" max="9727" width="3.7109375" style="33" customWidth="1"/>
    <col min="9728" max="9728" width="4.85546875" style="33" customWidth="1"/>
    <col min="9729" max="9729" width="5.28515625" style="33" customWidth="1"/>
    <col min="9730" max="9730" width="31.140625" style="33" customWidth="1"/>
    <col min="9731" max="9731" width="7.7109375" style="33" customWidth="1"/>
    <col min="9732" max="9732" width="2.28515625" style="33" customWidth="1"/>
    <col min="9733" max="9733" width="11.7109375" style="33" customWidth="1"/>
    <col min="9734" max="9734" width="2.42578125" style="33" customWidth="1"/>
    <col min="9735" max="9735" width="11.7109375" style="33" customWidth="1"/>
    <col min="9736" max="9736" width="2.28515625" style="33" customWidth="1"/>
    <col min="9737" max="9737" width="10.85546875" style="33" customWidth="1"/>
    <col min="9738" max="9738" width="2.28515625" style="33" customWidth="1"/>
    <col min="9739" max="9739" width="11.140625" style="33" customWidth="1"/>
    <col min="9740" max="9740" width="1.85546875" style="33" customWidth="1"/>
    <col min="9741" max="9741" width="11" style="33" customWidth="1"/>
    <col min="9742" max="9742" width="0.85546875" style="33" customWidth="1"/>
    <col min="9743" max="9743" width="1.85546875" style="33" customWidth="1"/>
    <col min="9744" max="9744" width="11.85546875" style="33" bestFit="1" customWidth="1"/>
    <col min="9745" max="9745" width="15.140625" style="33" bestFit="1" customWidth="1"/>
    <col min="9746" max="9746" width="5" style="33" customWidth="1"/>
    <col min="9747" max="9747" width="10.28515625" style="33" bestFit="1" customWidth="1"/>
    <col min="9748" max="9748" width="5" style="33" customWidth="1"/>
    <col min="9749" max="9749" width="10.28515625" style="33" bestFit="1" customWidth="1"/>
    <col min="9750" max="9752" width="9" style="33"/>
    <col min="9753" max="9753" width="10.28515625" style="33" bestFit="1" customWidth="1"/>
    <col min="9754" max="9982" width="9" style="33"/>
    <col min="9983" max="9983" width="3.7109375" style="33" customWidth="1"/>
    <col min="9984" max="9984" width="4.85546875" style="33" customWidth="1"/>
    <col min="9985" max="9985" width="5.28515625" style="33" customWidth="1"/>
    <col min="9986" max="9986" width="31.140625" style="33" customWidth="1"/>
    <col min="9987" max="9987" width="7.7109375" style="33" customWidth="1"/>
    <col min="9988" max="9988" width="2.28515625" style="33" customWidth="1"/>
    <col min="9989" max="9989" width="11.7109375" style="33" customWidth="1"/>
    <col min="9990" max="9990" width="2.42578125" style="33" customWidth="1"/>
    <col min="9991" max="9991" width="11.7109375" style="33" customWidth="1"/>
    <col min="9992" max="9992" width="2.28515625" style="33" customWidth="1"/>
    <col min="9993" max="9993" width="10.85546875" style="33" customWidth="1"/>
    <col min="9994" max="9994" width="2.28515625" style="33" customWidth="1"/>
    <col min="9995" max="9995" width="11.140625" style="33" customWidth="1"/>
    <col min="9996" max="9996" width="1.85546875" style="33" customWidth="1"/>
    <col min="9997" max="9997" width="11" style="33" customWidth="1"/>
    <col min="9998" max="9998" width="0.85546875" style="33" customWidth="1"/>
    <col min="9999" max="9999" width="1.85546875" style="33" customWidth="1"/>
    <col min="10000" max="10000" width="11.85546875" style="33" bestFit="1" customWidth="1"/>
    <col min="10001" max="10001" width="15.140625" style="33" bestFit="1" customWidth="1"/>
    <col min="10002" max="10002" width="5" style="33" customWidth="1"/>
    <col min="10003" max="10003" width="10.28515625" style="33" bestFit="1" customWidth="1"/>
    <col min="10004" max="10004" width="5" style="33" customWidth="1"/>
    <col min="10005" max="10005" width="10.28515625" style="33" bestFit="1" customWidth="1"/>
    <col min="10006" max="10008" width="9" style="33"/>
    <col min="10009" max="10009" width="10.28515625" style="33" bestFit="1" customWidth="1"/>
    <col min="10010" max="10238" width="9" style="33"/>
    <col min="10239" max="10239" width="3.7109375" style="33" customWidth="1"/>
    <col min="10240" max="10240" width="4.85546875" style="33" customWidth="1"/>
    <col min="10241" max="10241" width="5.28515625" style="33" customWidth="1"/>
    <col min="10242" max="10242" width="31.140625" style="33" customWidth="1"/>
    <col min="10243" max="10243" width="7.7109375" style="33" customWidth="1"/>
    <col min="10244" max="10244" width="2.28515625" style="33" customWidth="1"/>
    <col min="10245" max="10245" width="11.7109375" style="33" customWidth="1"/>
    <col min="10246" max="10246" width="2.42578125" style="33" customWidth="1"/>
    <col min="10247" max="10247" width="11.7109375" style="33" customWidth="1"/>
    <col min="10248" max="10248" width="2.28515625" style="33" customWidth="1"/>
    <col min="10249" max="10249" width="10.85546875" style="33" customWidth="1"/>
    <col min="10250" max="10250" width="2.28515625" style="33" customWidth="1"/>
    <col min="10251" max="10251" width="11.140625" style="33" customWidth="1"/>
    <col min="10252" max="10252" width="1.85546875" style="33" customWidth="1"/>
    <col min="10253" max="10253" width="11" style="33" customWidth="1"/>
    <col min="10254" max="10254" width="0.85546875" style="33" customWidth="1"/>
    <col min="10255" max="10255" width="1.85546875" style="33" customWidth="1"/>
    <col min="10256" max="10256" width="11.85546875" style="33" bestFit="1" customWidth="1"/>
    <col min="10257" max="10257" width="15.140625" style="33" bestFit="1" customWidth="1"/>
    <col min="10258" max="10258" width="5" style="33" customWidth="1"/>
    <col min="10259" max="10259" width="10.28515625" style="33" bestFit="1" customWidth="1"/>
    <col min="10260" max="10260" width="5" style="33" customWidth="1"/>
    <col min="10261" max="10261" width="10.28515625" style="33" bestFit="1" customWidth="1"/>
    <col min="10262" max="10264" width="9" style="33"/>
    <col min="10265" max="10265" width="10.28515625" style="33" bestFit="1" customWidth="1"/>
    <col min="10266" max="10494" width="9" style="33"/>
    <col min="10495" max="10495" width="3.7109375" style="33" customWidth="1"/>
    <col min="10496" max="10496" width="4.85546875" style="33" customWidth="1"/>
    <col min="10497" max="10497" width="5.28515625" style="33" customWidth="1"/>
    <col min="10498" max="10498" width="31.140625" style="33" customWidth="1"/>
    <col min="10499" max="10499" width="7.7109375" style="33" customWidth="1"/>
    <col min="10500" max="10500" width="2.28515625" style="33" customWidth="1"/>
    <col min="10501" max="10501" width="11.7109375" style="33" customWidth="1"/>
    <col min="10502" max="10502" width="2.42578125" style="33" customWidth="1"/>
    <col min="10503" max="10503" width="11.7109375" style="33" customWidth="1"/>
    <col min="10504" max="10504" width="2.28515625" style="33" customWidth="1"/>
    <col min="10505" max="10505" width="10.85546875" style="33" customWidth="1"/>
    <col min="10506" max="10506" width="2.28515625" style="33" customWidth="1"/>
    <col min="10507" max="10507" width="11.140625" style="33" customWidth="1"/>
    <col min="10508" max="10508" width="1.85546875" style="33" customWidth="1"/>
    <col min="10509" max="10509" width="11" style="33" customWidth="1"/>
    <col min="10510" max="10510" width="0.85546875" style="33" customWidth="1"/>
    <col min="10511" max="10511" width="1.85546875" style="33" customWidth="1"/>
    <col min="10512" max="10512" width="11.85546875" style="33" bestFit="1" customWidth="1"/>
    <col min="10513" max="10513" width="15.140625" style="33" bestFit="1" customWidth="1"/>
    <col min="10514" max="10514" width="5" style="33" customWidth="1"/>
    <col min="10515" max="10515" width="10.28515625" style="33" bestFit="1" customWidth="1"/>
    <col min="10516" max="10516" width="5" style="33" customWidth="1"/>
    <col min="10517" max="10517" width="10.28515625" style="33" bestFit="1" customWidth="1"/>
    <col min="10518" max="10520" width="9" style="33"/>
    <col min="10521" max="10521" width="10.28515625" style="33" bestFit="1" customWidth="1"/>
    <col min="10522" max="10750" width="9" style="33"/>
    <col min="10751" max="10751" width="3.7109375" style="33" customWidth="1"/>
    <col min="10752" max="10752" width="4.85546875" style="33" customWidth="1"/>
    <col min="10753" max="10753" width="5.28515625" style="33" customWidth="1"/>
    <col min="10754" max="10754" width="31.140625" style="33" customWidth="1"/>
    <col min="10755" max="10755" width="7.7109375" style="33" customWidth="1"/>
    <col min="10756" max="10756" width="2.28515625" style="33" customWidth="1"/>
    <col min="10757" max="10757" width="11.7109375" style="33" customWidth="1"/>
    <col min="10758" max="10758" width="2.42578125" style="33" customWidth="1"/>
    <col min="10759" max="10759" width="11.7109375" style="33" customWidth="1"/>
    <col min="10760" max="10760" width="2.28515625" style="33" customWidth="1"/>
    <col min="10761" max="10761" width="10.85546875" style="33" customWidth="1"/>
    <col min="10762" max="10762" width="2.28515625" style="33" customWidth="1"/>
    <col min="10763" max="10763" width="11.140625" style="33" customWidth="1"/>
    <col min="10764" max="10764" width="1.85546875" style="33" customWidth="1"/>
    <col min="10765" max="10765" width="11" style="33" customWidth="1"/>
    <col min="10766" max="10766" width="0.85546875" style="33" customWidth="1"/>
    <col min="10767" max="10767" width="1.85546875" style="33" customWidth="1"/>
    <col min="10768" max="10768" width="11.85546875" style="33" bestFit="1" customWidth="1"/>
    <col min="10769" max="10769" width="15.140625" style="33" bestFit="1" customWidth="1"/>
    <col min="10770" max="10770" width="5" style="33" customWidth="1"/>
    <col min="10771" max="10771" width="10.28515625" style="33" bestFit="1" customWidth="1"/>
    <col min="10772" max="10772" width="5" style="33" customWidth="1"/>
    <col min="10773" max="10773" width="10.28515625" style="33" bestFit="1" customWidth="1"/>
    <col min="10774" max="10776" width="9" style="33"/>
    <col min="10777" max="10777" width="10.28515625" style="33" bestFit="1" customWidth="1"/>
    <col min="10778" max="11006" width="9" style="33"/>
    <col min="11007" max="11007" width="3.7109375" style="33" customWidth="1"/>
    <col min="11008" max="11008" width="4.85546875" style="33" customWidth="1"/>
    <col min="11009" max="11009" width="5.28515625" style="33" customWidth="1"/>
    <col min="11010" max="11010" width="31.140625" style="33" customWidth="1"/>
    <col min="11011" max="11011" width="7.7109375" style="33" customWidth="1"/>
    <col min="11012" max="11012" width="2.28515625" style="33" customWidth="1"/>
    <col min="11013" max="11013" width="11.7109375" style="33" customWidth="1"/>
    <col min="11014" max="11014" width="2.42578125" style="33" customWidth="1"/>
    <col min="11015" max="11015" width="11.7109375" style="33" customWidth="1"/>
    <col min="11016" max="11016" width="2.28515625" style="33" customWidth="1"/>
    <col min="11017" max="11017" width="10.85546875" style="33" customWidth="1"/>
    <col min="11018" max="11018" width="2.28515625" style="33" customWidth="1"/>
    <col min="11019" max="11019" width="11.140625" style="33" customWidth="1"/>
    <col min="11020" max="11020" width="1.85546875" style="33" customWidth="1"/>
    <col min="11021" max="11021" width="11" style="33" customWidth="1"/>
    <col min="11022" max="11022" width="0.85546875" style="33" customWidth="1"/>
    <col min="11023" max="11023" width="1.85546875" style="33" customWidth="1"/>
    <col min="11024" max="11024" width="11.85546875" style="33" bestFit="1" customWidth="1"/>
    <col min="11025" max="11025" width="15.140625" style="33" bestFit="1" customWidth="1"/>
    <col min="11026" max="11026" width="5" style="33" customWidth="1"/>
    <col min="11027" max="11027" width="10.28515625" style="33" bestFit="1" customWidth="1"/>
    <col min="11028" max="11028" width="5" style="33" customWidth="1"/>
    <col min="11029" max="11029" width="10.28515625" style="33" bestFit="1" customWidth="1"/>
    <col min="11030" max="11032" width="9" style="33"/>
    <col min="11033" max="11033" width="10.28515625" style="33" bestFit="1" customWidth="1"/>
    <col min="11034" max="11262" width="9" style="33"/>
    <col min="11263" max="11263" width="3.7109375" style="33" customWidth="1"/>
    <col min="11264" max="11264" width="4.85546875" style="33" customWidth="1"/>
    <col min="11265" max="11265" width="5.28515625" style="33" customWidth="1"/>
    <col min="11266" max="11266" width="31.140625" style="33" customWidth="1"/>
    <col min="11267" max="11267" width="7.7109375" style="33" customWidth="1"/>
    <col min="11268" max="11268" width="2.28515625" style="33" customWidth="1"/>
    <col min="11269" max="11269" width="11.7109375" style="33" customWidth="1"/>
    <col min="11270" max="11270" width="2.42578125" style="33" customWidth="1"/>
    <col min="11271" max="11271" width="11.7109375" style="33" customWidth="1"/>
    <col min="11272" max="11272" width="2.28515625" style="33" customWidth="1"/>
    <col min="11273" max="11273" width="10.85546875" style="33" customWidth="1"/>
    <col min="11274" max="11274" width="2.28515625" style="33" customWidth="1"/>
    <col min="11275" max="11275" width="11.140625" style="33" customWidth="1"/>
    <col min="11276" max="11276" width="1.85546875" style="33" customWidth="1"/>
    <col min="11277" max="11277" width="11" style="33" customWidth="1"/>
    <col min="11278" max="11278" width="0.85546875" style="33" customWidth="1"/>
    <col min="11279" max="11279" width="1.85546875" style="33" customWidth="1"/>
    <col min="11280" max="11280" width="11.85546875" style="33" bestFit="1" customWidth="1"/>
    <col min="11281" max="11281" width="15.140625" style="33" bestFit="1" customWidth="1"/>
    <col min="11282" max="11282" width="5" style="33" customWidth="1"/>
    <col min="11283" max="11283" width="10.28515625" style="33" bestFit="1" customWidth="1"/>
    <col min="11284" max="11284" width="5" style="33" customWidth="1"/>
    <col min="11285" max="11285" width="10.28515625" style="33" bestFit="1" customWidth="1"/>
    <col min="11286" max="11288" width="9" style="33"/>
    <col min="11289" max="11289" width="10.28515625" style="33" bestFit="1" customWidth="1"/>
    <col min="11290" max="11518" width="9" style="33"/>
    <col min="11519" max="11519" width="3.7109375" style="33" customWidth="1"/>
    <col min="11520" max="11520" width="4.85546875" style="33" customWidth="1"/>
    <col min="11521" max="11521" width="5.28515625" style="33" customWidth="1"/>
    <col min="11522" max="11522" width="31.140625" style="33" customWidth="1"/>
    <col min="11523" max="11523" width="7.7109375" style="33" customWidth="1"/>
    <col min="11524" max="11524" width="2.28515625" style="33" customWidth="1"/>
    <col min="11525" max="11525" width="11.7109375" style="33" customWidth="1"/>
    <col min="11526" max="11526" width="2.42578125" style="33" customWidth="1"/>
    <col min="11527" max="11527" width="11.7109375" style="33" customWidth="1"/>
    <col min="11528" max="11528" width="2.28515625" style="33" customWidth="1"/>
    <col min="11529" max="11529" width="10.85546875" style="33" customWidth="1"/>
    <col min="11530" max="11530" width="2.28515625" style="33" customWidth="1"/>
    <col min="11531" max="11531" width="11.140625" style="33" customWidth="1"/>
    <col min="11532" max="11532" width="1.85546875" style="33" customWidth="1"/>
    <col min="11533" max="11533" width="11" style="33" customWidth="1"/>
    <col min="11534" max="11534" width="0.85546875" style="33" customWidth="1"/>
    <col min="11535" max="11535" width="1.85546875" style="33" customWidth="1"/>
    <col min="11536" max="11536" width="11.85546875" style="33" bestFit="1" customWidth="1"/>
    <col min="11537" max="11537" width="15.140625" style="33" bestFit="1" customWidth="1"/>
    <col min="11538" max="11538" width="5" style="33" customWidth="1"/>
    <col min="11539" max="11539" width="10.28515625" style="33" bestFit="1" customWidth="1"/>
    <col min="11540" max="11540" width="5" style="33" customWidth="1"/>
    <col min="11541" max="11541" width="10.28515625" style="33" bestFit="1" customWidth="1"/>
    <col min="11542" max="11544" width="9" style="33"/>
    <col min="11545" max="11545" width="10.28515625" style="33" bestFit="1" customWidth="1"/>
    <col min="11546" max="11774" width="9" style="33"/>
    <col min="11775" max="11775" width="3.7109375" style="33" customWidth="1"/>
    <col min="11776" max="11776" width="4.85546875" style="33" customWidth="1"/>
    <col min="11777" max="11777" width="5.28515625" style="33" customWidth="1"/>
    <col min="11778" max="11778" width="31.140625" style="33" customWidth="1"/>
    <col min="11779" max="11779" width="7.7109375" style="33" customWidth="1"/>
    <col min="11780" max="11780" width="2.28515625" style="33" customWidth="1"/>
    <col min="11781" max="11781" width="11.7109375" style="33" customWidth="1"/>
    <col min="11782" max="11782" width="2.42578125" style="33" customWidth="1"/>
    <col min="11783" max="11783" width="11.7109375" style="33" customWidth="1"/>
    <col min="11784" max="11784" width="2.28515625" style="33" customWidth="1"/>
    <col min="11785" max="11785" width="10.85546875" style="33" customWidth="1"/>
    <col min="11786" max="11786" width="2.28515625" style="33" customWidth="1"/>
    <col min="11787" max="11787" width="11.140625" style="33" customWidth="1"/>
    <col min="11788" max="11788" width="1.85546875" style="33" customWidth="1"/>
    <col min="11789" max="11789" width="11" style="33" customWidth="1"/>
    <col min="11790" max="11790" width="0.85546875" style="33" customWidth="1"/>
    <col min="11791" max="11791" width="1.85546875" style="33" customWidth="1"/>
    <col min="11792" max="11792" width="11.85546875" style="33" bestFit="1" customWidth="1"/>
    <col min="11793" max="11793" width="15.140625" style="33" bestFit="1" customWidth="1"/>
    <col min="11794" max="11794" width="5" style="33" customWidth="1"/>
    <col min="11795" max="11795" width="10.28515625" style="33" bestFit="1" customWidth="1"/>
    <col min="11796" max="11796" width="5" style="33" customWidth="1"/>
    <col min="11797" max="11797" width="10.28515625" style="33" bestFit="1" customWidth="1"/>
    <col min="11798" max="11800" width="9" style="33"/>
    <col min="11801" max="11801" width="10.28515625" style="33" bestFit="1" customWidth="1"/>
    <col min="11802" max="12030" width="9" style="33"/>
    <col min="12031" max="12031" width="3.7109375" style="33" customWidth="1"/>
    <col min="12032" max="12032" width="4.85546875" style="33" customWidth="1"/>
    <col min="12033" max="12033" width="5.28515625" style="33" customWidth="1"/>
    <col min="12034" max="12034" width="31.140625" style="33" customWidth="1"/>
    <col min="12035" max="12035" width="7.7109375" style="33" customWidth="1"/>
    <col min="12036" max="12036" width="2.28515625" style="33" customWidth="1"/>
    <col min="12037" max="12037" width="11.7109375" style="33" customWidth="1"/>
    <col min="12038" max="12038" width="2.42578125" style="33" customWidth="1"/>
    <col min="12039" max="12039" width="11.7109375" style="33" customWidth="1"/>
    <col min="12040" max="12040" width="2.28515625" style="33" customWidth="1"/>
    <col min="12041" max="12041" width="10.85546875" style="33" customWidth="1"/>
    <col min="12042" max="12042" width="2.28515625" style="33" customWidth="1"/>
    <col min="12043" max="12043" width="11.140625" style="33" customWidth="1"/>
    <col min="12044" max="12044" width="1.85546875" style="33" customWidth="1"/>
    <col min="12045" max="12045" width="11" style="33" customWidth="1"/>
    <col min="12046" max="12046" width="0.85546875" style="33" customWidth="1"/>
    <col min="12047" max="12047" width="1.85546875" style="33" customWidth="1"/>
    <col min="12048" max="12048" width="11.85546875" style="33" bestFit="1" customWidth="1"/>
    <col min="12049" max="12049" width="15.140625" style="33" bestFit="1" customWidth="1"/>
    <col min="12050" max="12050" width="5" style="33" customWidth="1"/>
    <col min="12051" max="12051" width="10.28515625" style="33" bestFit="1" customWidth="1"/>
    <col min="12052" max="12052" width="5" style="33" customWidth="1"/>
    <col min="12053" max="12053" width="10.28515625" style="33" bestFit="1" customWidth="1"/>
    <col min="12054" max="12056" width="9" style="33"/>
    <col min="12057" max="12057" width="10.28515625" style="33" bestFit="1" customWidth="1"/>
    <col min="12058" max="12286" width="9" style="33"/>
    <col min="12287" max="12287" width="3.7109375" style="33" customWidth="1"/>
    <col min="12288" max="12288" width="4.85546875" style="33" customWidth="1"/>
    <col min="12289" max="12289" width="5.28515625" style="33" customWidth="1"/>
    <col min="12290" max="12290" width="31.140625" style="33" customWidth="1"/>
    <col min="12291" max="12291" width="7.7109375" style="33" customWidth="1"/>
    <col min="12292" max="12292" width="2.28515625" style="33" customWidth="1"/>
    <col min="12293" max="12293" width="11.7109375" style="33" customWidth="1"/>
    <col min="12294" max="12294" width="2.42578125" style="33" customWidth="1"/>
    <col min="12295" max="12295" width="11.7109375" style="33" customWidth="1"/>
    <col min="12296" max="12296" width="2.28515625" style="33" customWidth="1"/>
    <col min="12297" max="12297" width="10.85546875" style="33" customWidth="1"/>
    <col min="12298" max="12298" width="2.28515625" style="33" customWidth="1"/>
    <col min="12299" max="12299" width="11.140625" style="33" customWidth="1"/>
    <col min="12300" max="12300" width="1.85546875" style="33" customWidth="1"/>
    <col min="12301" max="12301" width="11" style="33" customWidth="1"/>
    <col min="12302" max="12302" width="0.85546875" style="33" customWidth="1"/>
    <col min="12303" max="12303" width="1.85546875" style="33" customWidth="1"/>
    <col min="12304" max="12304" width="11.85546875" style="33" bestFit="1" customWidth="1"/>
    <col min="12305" max="12305" width="15.140625" style="33" bestFit="1" customWidth="1"/>
    <col min="12306" max="12306" width="5" style="33" customWidth="1"/>
    <col min="12307" max="12307" width="10.28515625" style="33" bestFit="1" customWidth="1"/>
    <col min="12308" max="12308" width="5" style="33" customWidth="1"/>
    <col min="12309" max="12309" width="10.28515625" style="33" bestFit="1" customWidth="1"/>
    <col min="12310" max="12312" width="9" style="33"/>
    <col min="12313" max="12313" width="10.28515625" style="33" bestFit="1" customWidth="1"/>
    <col min="12314" max="12542" width="9" style="33"/>
    <col min="12543" max="12543" width="3.7109375" style="33" customWidth="1"/>
    <col min="12544" max="12544" width="4.85546875" style="33" customWidth="1"/>
    <col min="12545" max="12545" width="5.28515625" style="33" customWidth="1"/>
    <col min="12546" max="12546" width="31.140625" style="33" customWidth="1"/>
    <col min="12547" max="12547" width="7.7109375" style="33" customWidth="1"/>
    <col min="12548" max="12548" width="2.28515625" style="33" customWidth="1"/>
    <col min="12549" max="12549" width="11.7109375" style="33" customWidth="1"/>
    <col min="12550" max="12550" width="2.42578125" style="33" customWidth="1"/>
    <col min="12551" max="12551" width="11.7109375" style="33" customWidth="1"/>
    <col min="12552" max="12552" width="2.28515625" style="33" customWidth="1"/>
    <col min="12553" max="12553" width="10.85546875" style="33" customWidth="1"/>
    <col min="12554" max="12554" width="2.28515625" style="33" customWidth="1"/>
    <col min="12555" max="12555" width="11.140625" style="33" customWidth="1"/>
    <col min="12556" max="12556" width="1.85546875" style="33" customWidth="1"/>
    <col min="12557" max="12557" width="11" style="33" customWidth="1"/>
    <col min="12558" max="12558" width="0.85546875" style="33" customWidth="1"/>
    <col min="12559" max="12559" width="1.85546875" style="33" customWidth="1"/>
    <col min="12560" max="12560" width="11.85546875" style="33" bestFit="1" customWidth="1"/>
    <col min="12561" max="12561" width="15.140625" style="33" bestFit="1" customWidth="1"/>
    <col min="12562" max="12562" width="5" style="33" customWidth="1"/>
    <col min="12563" max="12563" width="10.28515625" style="33" bestFit="1" customWidth="1"/>
    <col min="12564" max="12564" width="5" style="33" customWidth="1"/>
    <col min="12565" max="12565" width="10.28515625" style="33" bestFit="1" customWidth="1"/>
    <col min="12566" max="12568" width="9" style="33"/>
    <col min="12569" max="12569" width="10.28515625" style="33" bestFit="1" customWidth="1"/>
    <col min="12570" max="12798" width="9" style="33"/>
    <col min="12799" max="12799" width="3.7109375" style="33" customWidth="1"/>
    <col min="12800" max="12800" width="4.85546875" style="33" customWidth="1"/>
    <col min="12801" max="12801" width="5.28515625" style="33" customWidth="1"/>
    <col min="12802" max="12802" width="31.140625" style="33" customWidth="1"/>
    <col min="12803" max="12803" width="7.7109375" style="33" customWidth="1"/>
    <col min="12804" max="12804" width="2.28515625" style="33" customWidth="1"/>
    <col min="12805" max="12805" width="11.7109375" style="33" customWidth="1"/>
    <col min="12806" max="12806" width="2.42578125" style="33" customWidth="1"/>
    <col min="12807" max="12807" width="11.7109375" style="33" customWidth="1"/>
    <col min="12808" max="12808" width="2.28515625" style="33" customWidth="1"/>
    <col min="12809" max="12809" width="10.85546875" style="33" customWidth="1"/>
    <col min="12810" max="12810" width="2.28515625" style="33" customWidth="1"/>
    <col min="12811" max="12811" width="11.140625" style="33" customWidth="1"/>
    <col min="12812" max="12812" width="1.85546875" style="33" customWidth="1"/>
    <col min="12813" max="12813" width="11" style="33" customWidth="1"/>
    <col min="12814" max="12814" width="0.85546875" style="33" customWidth="1"/>
    <col min="12815" max="12815" width="1.85546875" style="33" customWidth="1"/>
    <col min="12816" max="12816" width="11.85546875" style="33" bestFit="1" customWidth="1"/>
    <col min="12817" max="12817" width="15.140625" style="33" bestFit="1" customWidth="1"/>
    <col min="12818" max="12818" width="5" style="33" customWidth="1"/>
    <col min="12819" max="12819" width="10.28515625" style="33" bestFit="1" customWidth="1"/>
    <col min="12820" max="12820" width="5" style="33" customWidth="1"/>
    <col min="12821" max="12821" width="10.28515625" style="33" bestFit="1" customWidth="1"/>
    <col min="12822" max="12824" width="9" style="33"/>
    <col min="12825" max="12825" width="10.28515625" style="33" bestFit="1" customWidth="1"/>
    <col min="12826" max="13054" width="9" style="33"/>
    <col min="13055" max="13055" width="3.7109375" style="33" customWidth="1"/>
    <col min="13056" max="13056" width="4.85546875" style="33" customWidth="1"/>
    <col min="13057" max="13057" width="5.28515625" style="33" customWidth="1"/>
    <col min="13058" max="13058" width="31.140625" style="33" customWidth="1"/>
    <col min="13059" max="13059" width="7.7109375" style="33" customWidth="1"/>
    <col min="13060" max="13060" width="2.28515625" style="33" customWidth="1"/>
    <col min="13061" max="13061" width="11.7109375" style="33" customWidth="1"/>
    <col min="13062" max="13062" width="2.42578125" style="33" customWidth="1"/>
    <col min="13063" max="13063" width="11.7109375" style="33" customWidth="1"/>
    <col min="13064" max="13064" width="2.28515625" style="33" customWidth="1"/>
    <col min="13065" max="13065" width="10.85546875" style="33" customWidth="1"/>
    <col min="13066" max="13066" width="2.28515625" style="33" customWidth="1"/>
    <col min="13067" max="13067" width="11.140625" style="33" customWidth="1"/>
    <col min="13068" max="13068" width="1.85546875" style="33" customWidth="1"/>
    <col min="13069" max="13069" width="11" style="33" customWidth="1"/>
    <col min="13070" max="13070" width="0.85546875" style="33" customWidth="1"/>
    <col min="13071" max="13071" width="1.85546875" style="33" customWidth="1"/>
    <col min="13072" max="13072" width="11.85546875" style="33" bestFit="1" customWidth="1"/>
    <col min="13073" max="13073" width="15.140625" style="33" bestFit="1" customWidth="1"/>
    <col min="13074" max="13074" width="5" style="33" customWidth="1"/>
    <col min="13075" max="13075" width="10.28515625" style="33" bestFit="1" customWidth="1"/>
    <col min="13076" max="13076" width="5" style="33" customWidth="1"/>
    <col min="13077" max="13077" width="10.28515625" style="33" bestFit="1" customWidth="1"/>
    <col min="13078" max="13080" width="9" style="33"/>
    <col min="13081" max="13081" width="10.28515625" style="33" bestFit="1" customWidth="1"/>
    <col min="13082" max="13310" width="9" style="33"/>
    <col min="13311" max="13311" width="3.7109375" style="33" customWidth="1"/>
    <col min="13312" max="13312" width="4.85546875" style="33" customWidth="1"/>
    <col min="13313" max="13313" width="5.28515625" style="33" customWidth="1"/>
    <col min="13314" max="13314" width="31.140625" style="33" customWidth="1"/>
    <col min="13315" max="13315" width="7.7109375" style="33" customWidth="1"/>
    <col min="13316" max="13316" width="2.28515625" style="33" customWidth="1"/>
    <col min="13317" max="13317" width="11.7109375" style="33" customWidth="1"/>
    <col min="13318" max="13318" width="2.42578125" style="33" customWidth="1"/>
    <col min="13319" max="13319" width="11.7109375" style="33" customWidth="1"/>
    <col min="13320" max="13320" width="2.28515625" style="33" customWidth="1"/>
    <col min="13321" max="13321" width="10.85546875" style="33" customWidth="1"/>
    <col min="13322" max="13322" width="2.28515625" style="33" customWidth="1"/>
    <col min="13323" max="13323" width="11.140625" style="33" customWidth="1"/>
    <col min="13324" max="13324" width="1.85546875" style="33" customWidth="1"/>
    <col min="13325" max="13325" width="11" style="33" customWidth="1"/>
    <col min="13326" max="13326" width="0.85546875" style="33" customWidth="1"/>
    <col min="13327" max="13327" width="1.85546875" style="33" customWidth="1"/>
    <col min="13328" max="13328" width="11.85546875" style="33" bestFit="1" customWidth="1"/>
    <col min="13329" max="13329" width="15.140625" style="33" bestFit="1" customWidth="1"/>
    <col min="13330" max="13330" width="5" style="33" customWidth="1"/>
    <col min="13331" max="13331" width="10.28515625" style="33" bestFit="1" customWidth="1"/>
    <col min="13332" max="13332" width="5" style="33" customWidth="1"/>
    <col min="13333" max="13333" width="10.28515625" style="33" bestFit="1" customWidth="1"/>
    <col min="13334" max="13336" width="9" style="33"/>
    <col min="13337" max="13337" width="10.28515625" style="33" bestFit="1" customWidth="1"/>
    <col min="13338" max="13566" width="9" style="33"/>
    <col min="13567" max="13567" width="3.7109375" style="33" customWidth="1"/>
    <col min="13568" max="13568" width="4.85546875" style="33" customWidth="1"/>
    <col min="13569" max="13569" width="5.28515625" style="33" customWidth="1"/>
    <col min="13570" max="13570" width="31.140625" style="33" customWidth="1"/>
    <col min="13571" max="13571" width="7.7109375" style="33" customWidth="1"/>
    <col min="13572" max="13572" width="2.28515625" style="33" customWidth="1"/>
    <col min="13573" max="13573" width="11.7109375" style="33" customWidth="1"/>
    <col min="13574" max="13574" width="2.42578125" style="33" customWidth="1"/>
    <col min="13575" max="13575" width="11.7109375" style="33" customWidth="1"/>
    <col min="13576" max="13576" width="2.28515625" style="33" customWidth="1"/>
    <col min="13577" max="13577" width="10.85546875" style="33" customWidth="1"/>
    <col min="13578" max="13578" width="2.28515625" style="33" customWidth="1"/>
    <col min="13579" max="13579" width="11.140625" style="33" customWidth="1"/>
    <col min="13580" max="13580" width="1.85546875" style="33" customWidth="1"/>
    <col min="13581" max="13581" width="11" style="33" customWidth="1"/>
    <col min="13582" max="13582" width="0.85546875" style="33" customWidth="1"/>
    <col min="13583" max="13583" width="1.85546875" style="33" customWidth="1"/>
    <col min="13584" max="13584" width="11.85546875" style="33" bestFit="1" customWidth="1"/>
    <col min="13585" max="13585" width="15.140625" style="33" bestFit="1" customWidth="1"/>
    <col min="13586" max="13586" width="5" style="33" customWidth="1"/>
    <col min="13587" max="13587" width="10.28515625" style="33" bestFit="1" customWidth="1"/>
    <col min="13588" max="13588" width="5" style="33" customWidth="1"/>
    <col min="13589" max="13589" width="10.28515625" style="33" bestFit="1" customWidth="1"/>
    <col min="13590" max="13592" width="9" style="33"/>
    <col min="13593" max="13593" width="10.28515625" style="33" bestFit="1" customWidth="1"/>
    <col min="13594" max="13822" width="9" style="33"/>
    <col min="13823" max="13823" width="3.7109375" style="33" customWidth="1"/>
    <col min="13824" max="13824" width="4.85546875" style="33" customWidth="1"/>
    <col min="13825" max="13825" width="5.28515625" style="33" customWidth="1"/>
    <col min="13826" max="13826" width="31.140625" style="33" customWidth="1"/>
    <col min="13827" max="13827" width="7.7109375" style="33" customWidth="1"/>
    <col min="13828" max="13828" width="2.28515625" style="33" customWidth="1"/>
    <col min="13829" max="13829" width="11.7109375" style="33" customWidth="1"/>
    <col min="13830" max="13830" width="2.42578125" style="33" customWidth="1"/>
    <col min="13831" max="13831" width="11.7109375" style="33" customWidth="1"/>
    <col min="13832" max="13832" width="2.28515625" style="33" customWidth="1"/>
    <col min="13833" max="13833" width="10.85546875" style="33" customWidth="1"/>
    <col min="13834" max="13834" width="2.28515625" style="33" customWidth="1"/>
    <col min="13835" max="13835" width="11.140625" style="33" customWidth="1"/>
    <col min="13836" max="13836" width="1.85546875" style="33" customWidth="1"/>
    <col min="13837" max="13837" width="11" style="33" customWidth="1"/>
    <col min="13838" max="13838" width="0.85546875" style="33" customWidth="1"/>
    <col min="13839" max="13839" width="1.85546875" style="33" customWidth="1"/>
    <col min="13840" max="13840" width="11.85546875" style="33" bestFit="1" customWidth="1"/>
    <col min="13841" max="13841" width="15.140625" style="33" bestFit="1" customWidth="1"/>
    <col min="13842" max="13842" width="5" style="33" customWidth="1"/>
    <col min="13843" max="13843" width="10.28515625" style="33" bestFit="1" customWidth="1"/>
    <col min="13844" max="13844" width="5" style="33" customWidth="1"/>
    <col min="13845" max="13845" width="10.28515625" style="33" bestFit="1" customWidth="1"/>
    <col min="13846" max="13848" width="9" style="33"/>
    <col min="13849" max="13849" width="10.28515625" style="33" bestFit="1" customWidth="1"/>
    <col min="13850" max="14078" width="9" style="33"/>
    <col min="14079" max="14079" width="3.7109375" style="33" customWidth="1"/>
    <col min="14080" max="14080" width="4.85546875" style="33" customWidth="1"/>
    <col min="14081" max="14081" width="5.28515625" style="33" customWidth="1"/>
    <col min="14082" max="14082" width="31.140625" style="33" customWidth="1"/>
    <col min="14083" max="14083" width="7.7109375" style="33" customWidth="1"/>
    <col min="14084" max="14084" width="2.28515625" style="33" customWidth="1"/>
    <col min="14085" max="14085" width="11.7109375" style="33" customWidth="1"/>
    <col min="14086" max="14086" width="2.42578125" style="33" customWidth="1"/>
    <col min="14087" max="14087" width="11.7109375" style="33" customWidth="1"/>
    <col min="14088" max="14088" width="2.28515625" style="33" customWidth="1"/>
    <col min="14089" max="14089" width="10.85546875" style="33" customWidth="1"/>
    <col min="14090" max="14090" width="2.28515625" style="33" customWidth="1"/>
    <col min="14091" max="14091" width="11.140625" style="33" customWidth="1"/>
    <col min="14092" max="14092" width="1.85546875" style="33" customWidth="1"/>
    <col min="14093" max="14093" width="11" style="33" customWidth="1"/>
    <col min="14094" max="14094" width="0.85546875" style="33" customWidth="1"/>
    <col min="14095" max="14095" width="1.85546875" style="33" customWidth="1"/>
    <col min="14096" max="14096" width="11.85546875" style="33" bestFit="1" customWidth="1"/>
    <col min="14097" max="14097" width="15.140625" style="33" bestFit="1" customWidth="1"/>
    <col min="14098" max="14098" width="5" style="33" customWidth="1"/>
    <col min="14099" max="14099" width="10.28515625" style="33" bestFit="1" customWidth="1"/>
    <col min="14100" max="14100" width="5" style="33" customWidth="1"/>
    <col min="14101" max="14101" width="10.28515625" style="33" bestFit="1" customWidth="1"/>
    <col min="14102" max="14104" width="9" style="33"/>
    <col min="14105" max="14105" width="10.28515625" style="33" bestFit="1" customWidth="1"/>
    <col min="14106" max="14334" width="9" style="33"/>
    <col min="14335" max="14335" width="3.7109375" style="33" customWidth="1"/>
    <col min="14336" max="14336" width="4.85546875" style="33" customWidth="1"/>
    <col min="14337" max="14337" width="5.28515625" style="33" customWidth="1"/>
    <col min="14338" max="14338" width="31.140625" style="33" customWidth="1"/>
    <col min="14339" max="14339" width="7.7109375" style="33" customWidth="1"/>
    <col min="14340" max="14340" width="2.28515625" style="33" customWidth="1"/>
    <col min="14341" max="14341" width="11.7109375" style="33" customWidth="1"/>
    <col min="14342" max="14342" width="2.42578125" style="33" customWidth="1"/>
    <col min="14343" max="14343" width="11.7109375" style="33" customWidth="1"/>
    <col min="14344" max="14344" width="2.28515625" style="33" customWidth="1"/>
    <col min="14345" max="14345" width="10.85546875" style="33" customWidth="1"/>
    <col min="14346" max="14346" width="2.28515625" style="33" customWidth="1"/>
    <col min="14347" max="14347" width="11.140625" style="33" customWidth="1"/>
    <col min="14348" max="14348" width="1.85546875" style="33" customWidth="1"/>
    <col min="14349" max="14349" width="11" style="33" customWidth="1"/>
    <col min="14350" max="14350" width="0.85546875" style="33" customWidth="1"/>
    <col min="14351" max="14351" width="1.85546875" style="33" customWidth="1"/>
    <col min="14352" max="14352" width="11.85546875" style="33" bestFit="1" customWidth="1"/>
    <col min="14353" max="14353" width="15.140625" style="33" bestFit="1" customWidth="1"/>
    <col min="14354" max="14354" width="5" style="33" customWidth="1"/>
    <col min="14355" max="14355" width="10.28515625" style="33" bestFit="1" customWidth="1"/>
    <col min="14356" max="14356" width="5" style="33" customWidth="1"/>
    <col min="14357" max="14357" width="10.28515625" style="33" bestFit="1" customWidth="1"/>
    <col min="14358" max="14360" width="9" style="33"/>
    <col min="14361" max="14361" width="10.28515625" style="33" bestFit="1" customWidth="1"/>
    <col min="14362" max="14590" width="9" style="33"/>
    <col min="14591" max="14591" width="3.7109375" style="33" customWidth="1"/>
    <col min="14592" max="14592" width="4.85546875" style="33" customWidth="1"/>
    <col min="14593" max="14593" width="5.28515625" style="33" customWidth="1"/>
    <col min="14594" max="14594" width="31.140625" style="33" customWidth="1"/>
    <col min="14595" max="14595" width="7.7109375" style="33" customWidth="1"/>
    <col min="14596" max="14596" width="2.28515625" style="33" customWidth="1"/>
    <col min="14597" max="14597" width="11.7109375" style="33" customWidth="1"/>
    <col min="14598" max="14598" width="2.42578125" style="33" customWidth="1"/>
    <col min="14599" max="14599" width="11.7109375" style="33" customWidth="1"/>
    <col min="14600" max="14600" width="2.28515625" style="33" customWidth="1"/>
    <col min="14601" max="14601" width="10.85546875" style="33" customWidth="1"/>
    <col min="14602" max="14602" width="2.28515625" style="33" customWidth="1"/>
    <col min="14603" max="14603" width="11.140625" style="33" customWidth="1"/>
    <col min="14604" max="14604" width="1.85546875" style="33" customWidth="1"/>
    <col min="14605" max="14605" width="11" style="33" customWidth="1"/>
    <col min="14606" max="14606" width="0.85546875" style="33" customWidth="1"/>
    <col min="14607" max="14607" width="1.85546875" style="33" customWidth="1"/>
    <col min="14608" max="14608" width="11.85546875" style="33" bestFit="1" customWidth="1"/>
    <col min="14609" max="14609" width="15.140625" style="33" bestFit="1" customWidth="1"/>
    <col min="14610" max="14610" width="5" style="33" customWidth="1"/>
    <col min="14611" max="14611" width="10.28515625" style="33" bestFit="1" customWidth="1"/>
    <col min="14612" max="14612" width="5" style="33" customWidth="1"/>
    <col min="14613" max="14613" width="10.28515625" style="33" bestFit="1" customWidth="1"/>
    <col min="14614" max="14616" width="9" style="33"/>
    <col min="14617" max="14617" width="10.28515625" style="33" bestFit="1" customWidth="1"/>
    <col min="14618" max="14846" width="9" style="33"/>
    <col min="14847" max="14847" width="3.7109375" style="33" customWidth="1"/>
    <col min="14848" max="14848" width="4.85546875" style="33" customWidth="1"/>
    <col min="14849" max="14849" width="5.28515625" style="33" customWidth="1"/>
    <col min="14850" max="14850" width="31.140625" style="33" customWidth="1"/>
    <col min="14851" max="14851" width="7.7109375" style="33" customWidth="1"/>
    <col min="14852" max="14852" width="2.28515625" style="33" customWidth="1"/>
    <col min="14853" max="14853" width="11.7109375" style="33" customWidth="1"/>
    <col min="14854" max="14854" width="2.42578125" style="33" customWidth="1"/>
    <col min="14855" max="14855" width="11.7109375" style="33" customWidth="1"/>
    <col min="14856" max="14856" width="2.28515625" style="33" customWidth="1"/>
    <col min="14857" max="14857" width="10.85546875" style="33" customWidth="1"/>
    <col min="14858" max="14858" width="2.28515625" style="33" customWidth="1"/>
    <col min="14859" max="14859" width="11.140625" style="33" customWidth="1"/>
    <col min="14860" max="14860" width="1.85546875" style="33" customWidth="1"/>
    <col min="14861" max="14861" width="11" style="33" customWidth="1"/>
    <col min="14862" max="14862" width="0.85546875" style="33" customWidth="1"/>
    <col min="14863" max="14863" width="1.85546875" style="33" customWidth="1"/>
    <col min="14864" max="14864" width="11.85546875" style="33" bestFit="1" customWidth="1"/>
    <col min="14865" max="14865" width="15.140625" style="33" bestFit="1" customWidth="1"/>
    <col min="14866" max="14866" width="5" style="33" customWidth="1"/>
    <col min="14867" max="14867" width="10.28515625" style="33" bestFit="1" customWidth="1"/>
    <col min="14868" max="14868" width="5" style="33" customWidth="1"/>
    <col min="14869" max="14869" width="10.28515625" style="33" bestFit="1" customWidth="1"/>
    <col min="14870" max="14872" width="9" style="33"/>
    <col min="14873" max="14873" width="10.28515625" style="33" bestFit="1" customWidth="1"/>
    <col min="14874" max="15102" width="9" style="33"/>
    <col min="15103" max="15103" width="3.7109375" style="33" customWidth="1"/>
    <col min="15104" max="15104" width="4.85546875" style="33" customWidth="1"/>
    <col min="15105" max="15105" width="5.28515625" style="33" customWidth="1"/>
    <col min="15106" max="15106" width="31.140625" style="33" customWidth="1"/>
    <col min="15107" max="15107" width="7.7109375" style="33" customWidth="1"/>
    <col min="15108" max="15108" width="2.28515625" style="33" customWidth="1"/>
    <col min="15109" max="15109" width="11.7109375" style="33" customWidth="1"/>
    <col min="15110" max="15110" width="2.42578125" style="33" customWidth="1"/>
    <col min="15111" max="15111" width="11.7109375" style="33" customWidth="1"/>
    <col min="15112" max="15112" width="2.28515625" style="33" customWidth="1"/>
    <col min="15113" max="15113" width="10.85546875" style="33" customWidth="1"/>
    <col min="15114" max="15114" width="2.28515625" style="33" customWidth="1"/>
    <col min="15115" max="15115" width="11.140625" style="33" customWidth="1"/>
    <col min="15116" max="15116" width="1.85546875" style="33" customWidth="1"/>
    <col min="15117" max="15117" width="11" style="33" customWidth="1"/>
    <col min="15118" max="15118" width="0.85546875" style="33" customWidth="1"/>
    <col min="15119" max="15119" width="1.85546875" style="33" customWidth="1"/>
    <col min="15120" max="15120" width="11.85546875" style="33" bestFit="1" customWidth="1"/>
    <col min="15121" max="15121" width="15.140625" style="33" bestFit="1" customWidth="1"/>
    <col min="15122" max="15122" width="5" style="33" customWidth="1"/>
    <col min="15123" max="15123" width="10.28515625" style="33" bestFit="1" customWidth="1"/>
    <col min="15124" max="15124" width="5" style="33" customWidth="1"/>
    <col min="15125" max="15125" width="10.28515625" style="33" bestFit="1" customWidth="1"/>
    <col min="15126" max="15128" width="9" style="33"/>
    <col min="15129" max="15129" width="10.28515625" style="33" bestFit="1" customWidth="1"/>
    <col min="15130" max="15358" width="9" style="33"/>
    <col min="15359" max="15359" width="3.7109375" style="33" customWidth="1"/>
    <col min="15360" max="15360" width="4.85546875" style="33" customWidth="1"/>
    <col min="15361" max="15361" width="5.28515625" style="33" customWidth="1"/>
    <col min="15362" max="15362" width="31.140625" style="33" customWidth="1"/>
    <col min="15363" max="15363" width="7.7109375" style="33" customWidth="1"/>
    <col min="15364" max="15364" width="2.28515625" style="33" customWidth="1"/>
    <col min="15365" max="15365" width="11.7109375" style="33" customWidth="1"/>
    <col min="15366" max="15366" width="2.42578125" style="33" customWidth="1"/>
    <col min="15367" max="15367" width="11.7109375" style="33" customWidth="1"/>
    <col min="15368" max="15368" width="2.28515625" style="33" customWidth="1"/>
    <col min="15369" max="15369" width="10.85546875" style="33" customWidth="1"/>
    <col min="15370" max="15370" width="2.28515625" style="33" customWidth="1"/>
    <col min="15371" max="15371" width="11.140625" style="33" customWidth="1"/>
    <col min="15372" max="15372" width="1.85546875" style="33" customWidth="1"/>
    <col min="15373" max="15373" width="11" style="33" customWidth="1"/>
    <col min="15374" max="15374" width="0.85546875" style="33" customWidth="1"/>
    <col min="15375" max="15375" width="1.85546875" style="33" customWidth="1"/>
    <col min="15376" max="15376" width="11.85546875" style="33" bestFit="1" customWidth="1"/>
    <col min="15377" max="15377" width="15.140625" style="33" bestFit="1" customWidth="1"/>
    <col min="15378" max="15378" width="5" style="33" customWidth="1"/>
    <col min="15379" max="15379" width="10.28515625" style="33" bestFit="1" customWidth="1"/>
    <col min="15380" max="15380" width="5" style="33" customWidth="1"/>
    <col min="15381" max="15381" width="10.28515625" style="33" bestFit="1" customWidth="1"/>
    <col min="15382" max="15384" width="9" style="33"/>
    <col min="15385" max="15385" width="10.28515625" style="33" bestFit="1" customWidth="1"/>
    <col min="15386" max="15614" width="9" style="33"/>
    <col min="15615" max="15615" width="3.7109375" style="33" customWidth="1"/>
    <col min="15616" max="15616" width="4.85546875" style="33" customWidth="1"/>
    <col min="15617" max="15617" width="5.28515625" style="33" customWidth="1"/>
    <col min="15618" max="15618" width="31.140625" style="33" customWidth="1"/>
    <col min="15619" max="15619" width="7.7109375" style="33" customWidth="1"/>
    <col min="15620" max="15620" width="2.28515625" style="33" customWidth="1"/>
    <col min="15621" max="15621" width="11.7109375" style="33" customWidth="1"/>
    <col min="15622" max="15622" width="2.42578125" style="33" customWidth="1"/>
    <col min="15623" max="15623" width="11.7109375" style="33" customWidth="1"/>
    <col min="15624" max="15624" width="2.28515625" style="33" customWidth="1"/>
    <col min="15625" max="15625" width="10.85546875" style="33" customWidth="1"/>
    <col min="15626" max="15626" width="2.28515625" style="33" customWidth="1"/>
    <col min="15627" max="15627" width="11.140625" style="33" customWidth="1"/>
    <col min="15628" max="15628" width="1.85546875" style="33" customWidth="1"/>
    <col min="15629" max="15629" width="11" style="33" customWidth="1"/>
    <col min="15630" max="15630" width="0.85546875" style="33" customWidth="1"/>
    <col min="15631" max="15631" width="1.85546875" style="33" customWidth="1"/>
    <col min="15632" max="15632" width="11.85546875" style="33" bestFit="1" customWidth="1"/>
    <col min="15633" max="15633" width="15.140625" style="33" bestFit="1" customWidth="1"/>
    <col min="15634" max="15634" width="5" style="33" customWidth="1"/>
    <col min="15635" max="15635" width="10.28515625" style="33" bestFit="1" customWidth="1"/>
    <col min="15636" max="15636" width="5" style="33" customWidth="1"/>
    <col min="15637" max="15637" width="10.28515625" style="33" bestFit="1" customWidth="1"/>
    <col min="15638" max="15640" width="9" style="33"/>
    <col min="15641" max="15641" width="10.28515625" style="33" bestFit="1" customWidth="1"/>
    <col min="15642" max="15870" width="9" style="33"/>
    <col min="15871" max="15871" width="3.7109375" style="33" customWidth="1"/>
    <col min="15872" max="15872" width="4.85546875" style="33" customWidth="1"/>
    <col min="15873" max="15873" width="5.28515625" style="33" customWidth="1"/>
    <col min="15874" max="15874" width="31.140625" style="33" customWidth="1"/>
    <col min="15875" max="15875" width="7.7109375" style="33" customWidth="1"/>
    <col min="15876" max="15876" width="2.28515625" style="33" customWidth="1"/>
    <col min="15877" max="15877" width="11.7109375" style="33" customWidth="1"/>
    <col min="15878" max="15878" width="2.42578125" style="33" customWidth="1"/>
    <col min="15879" max="15879" width="11.7109375" style="33" customWidth="1"/>
    <col min="15880" max="15880" width="2.28515625" style="33" customWidth="1"/>
    <col min="15881" max="15881" width="10.85546875" style="33" customWidth="1"/>
    <col min="15882" max="15882" width="2.28515625" style="33" customWidth="1"/>
    <col min="15883" max="15883" width="11.140625" style="33" customWidth="1"/>
    <col min="15884" max="15884" width="1.85546875" style="33" customWidth="1"/>
    <col min="15885" max="15885" width="11" style="33" customWidth="1"/>
    <col min="15886" max="15886" width="0.85546875" style="33" customWidth="1"/>
    <col min="15887" max="15887" width="1.85546875" style="33" customWidth="1"/>
    <col min="15888" max="15888" width="11.85546875" style="33" bestFit="1" customWidth="1"/>
    <col min="15889" max="15889" width="15.140625" style="33" bestFit="1" customWidth="1"/>
    <col min="15890" max="15890" width="5" style="33" customWidth="1"/>
    <col min="15891" max="15891" width="10.28515625" style="33" bestFit="1" customWidth="1"/>
    <col min="15892" max="15892" width="5" style="33" customWidth="1"/>
    <col min="15893" max="15893" width="10.28515625" style="33" bestFit="1" customWidth="1"/>
    <col min="15894" max="15896" width="9" style="33"/>
    <col min="15897" max="15897" width="10.28515625" style="33" bestFit="1" customWidth="1"/>
    <col min="15898" max="16126" width="9" style="33"/>
    <col min="16127" max="16127" width="3.7109375" style="33" customWidth="1"/>
    <col min="16128" max="16128" width="4.85546875" style="33" customWidth="1"/>
    <col min="16129" max="16129" width="5.28515625" style="33" customWidth="1"/>
    <col min="16130" max="16130" width="31.140625" style="33" customWidth="1"/>
    <col min="16131" max="16131" width="7.7109375" style="33" customWidth="1"/>
    <col min="16132" max="16132" width="2.28515625" style="33" customWidth="1"/>
    <col min="16133" max="16133" width="11.7109375" style="33" customWidth="1"/>
    <col min="16134" max="16134" width="2.42578125" style="33" customWidth="1"/>
    <col min="16135" max="16135" width="11.7109375" style="33" customWidth="1"/>
    <col min="16136" max="16136" width="2.28515625" style="33" customWidth="1"/>
    <col min="16137" max="16137" width="10.85546875" style="33" customWidth="1"/>
    <col min="16138" max="16138" width="2.28515625" style="33" customWidth="1"/>
    <col min="16139" max="16139" width="11.140625" style="33" customWidth="1"/>
    <col min="16140" max="16140" width="1.85546875" style="33" customWidth="1"/>
    <col min="16141" max="16141" width="11" style="33" customWidth="1"/>
    <col min="16142" max="16142" width="0.85546875" style="33" customWidth="1"/>
    <col min="16143" max="16143" width="1.85546875" style="33" customWidth="1"/>
    <col min="16144" max="16144" width="11.85546875" style="33" bestFit="1" customWidth="1"/>
    <col min="16145" max="16145" width="15.140625" style="33" bestFit="1" customWidth="1"/>
    <col min="16146" max="16146" width="5" style="33" customWidth="1"/>
    <col min="16147" max="16147" width="10.28515625" style="33" bestFit="1" customWidth="1"/>
    <col min="16148" max="16148" width="5" style="33" customWidth="1"/>
    <col min="16149" max="16149" width="10.28515625" style="33" bestFit="1" customWidth="1"/>
    <col min="16150" max="16152" width="9" style="33"/>
    <col min="16153" max="16153" width="10.28515625" style="33" bestFit="1" customWidth="1"/>
    <col min="16154" max="16384" width="9" style="33"/>
  </cols>
  <sheetData>
    <row r="1" spans="1:19" s="51" customFormat="1" ht="21" x14ac:dyDescent="0.5">
      <c r="A1" s="929" t="str">
        <f>'سر برگ صفحات'!A1</f>
        <v>شرکت نمونه (سهامی عام)</v>
      </c>
      <c r="B1" s="929"/>
      <c r="C1" s="929"/>
      <c r="D1" s="929"/>
      <c r="E1" s="929"/>
      <c r="F1" s="929"/>
      <c r="G1" s="929"/>
      <c r="H1" s="929"/>
      <c r="I1" s="929"/>
      <c r="J1" s="929"/>
      <c r="K1" s="929"/>
      <c r="L1" s="929"/>
      <c r="M1" s="929"/>
      <c r="N1" s="49"/>
      <c r="O1" s="49"/>
      <c r="P1" s="50"/>
      <c r="Q1" s="50"/>
      <c r="R1" s="49"/>
      <c r="S1" s="49"/>
    </row>
    <row r="2" spans="1:19" s="51" customFormat="1" ht="21" x14ac:dyDescent="0.5">
      <c r="A2" s="930" t="str">
        <f>'سر برگ صفحات'!A14</f>
        <v>يادداشتهاي توضيحي صورت هاي مالي</v>
      </c>
      <c r="B2" s="930"/>
      <c r="C2" s="930"/>
      <c r="D2" s="930"/>
      <c r="E2" s="930"/>
      <c r="F2" s="930"/>
      <c r="G2" s="930"/>
      <c r="H2" s="930"/>
      <c r="I2" s="930"/>
      <c r="J2" s="930"/>
      <c r="K2" s="930"/>
      <c r="L2" s="930"/>
      <c r="M2" s="930"/>
      <c r="N2" s="49"/>
      <c r="O2" s="49"/>
      <c r="P2" s="50"/>
      <c r="Q2" s="50"/>
      <c r="R2" s="49"/>
      <c r="S2" s="49"/>
    </row>
    <row r="3" spans="1:19" s="51" customFormat="1" ht="21" x14ac:dyDescent="0.5">
      <c r="A3" s="930" t="str">
        <f>'سر برگ صفحات'!A3</f>
        <v>سال مالي منتهی به 29 اسفند 1398</v>
      </c>
      <c r="B3" s="930"/>
      <c r="C3" s="930"/>
      <c r="D3" s="930"/>
      <c r="E3" s="930"/>
      <c r="F3" s="930"/>
      <c r="G3" s="930"/>
      <c r="H3" s="930"/>
      <c r="I3" s="930"/>
      <c r="J3" s="930"/>
      <c r="K3" s="930"/>
      <c r="L3" s="930"/>
      <c r="M3" s="930"/>
      <c r="N3" s="49"/>
      <c r="O3" s="49"/>
      <c r="P3" s="50"/>
      <c r="Q3" s="50"/>
      <c r="R3" s="49"/>
      <c r="S3" s="49"/>
    </row>
    <row r="4" spans="1:19" ht="19.5" x14ac:dyDescent="0.25">
      <c r="A4" s="60" t="s">
        <v>525</v>
      </c>
      <c r="B4" s="933" t="s">
        <v>526</v>
      </c>
      <c r="C4" s="933"/>
      <c r="D4" s="933"/>
      <c r="E4" s="933"/>
      <c r="F4" s="933"/>
      <c r="G4" s="933"/>
      <c r="H4" s="933"/>
      <c r="I4" s="933"/>
      <c r="J4" s="933"/>
      <c r="K4" s="933"/>
      <c r="L4" s="933"/>
    </row>
    <row r="5" spans="1:19" s="36" customFormat="1" ht="15.75" x14ac:dyDescent="0.25">
      <c r="A5" s="59"/>
      <c r="D5" s="27"/>
      <c r="F5" s="951">
        <f>'سر برگ صفحات'!A12</f>
        <v>1398</v>
      </c>
      <c r="G5" s="951"/>
      <c r="H5" s="951"/>
      <c r="I5" s="951"/>
      <c r="J5" s="951"/>
      <c r="K5" s="469"/>
      <c r="L5" s="92">
        <f>'سر برگ صفحات'!A11</f>
        <v>1397</v>
      </c>
      <c r="P5" s="35"/>
      <c r="Q5" s="35"/>
    </row>
    <row r="6" spans="1:19" s="76" customFormat="1" ht="15.75" x14ac:dyDescent="0.25">
      <c r="A6" s="570"/>
      <c r="D6" s="91"/>
      <c r="F6" s="92" t="s">
        <v>511</v>
      </c>
      <c r="H6" s="92" t="s">
        <v>512</v>
      </c>
      <c r="J6" s="92" t="s">
        <v>197</v>
      </c>
      <c r="L6" s="658" t="s">
        <v>197</v>
      </c>
      <c r="P6" s="571"/>
      <c r="Q6" s="571"/>
    </row>
    <row r="7" spans="1:19" s="435" customFormat="1" ht="15.75" x14ac:dyDescent="0.25">
      <c r="A7" s="576"/>
      <c r="B7" s="36"/>
      <c r="C7" s="36"/>
      <c r="D7" s="88"/>
      <c r="F7" s="626" t="s">
        <v>31</v>
      </c>
      <c r="G7" s="626"/>
      <c r="H7" s="626" t="s">
        <v>31</v>
      </c>
      <c r="J7" s="626" t="s">
        <v>31</v>
      </c>
      <c r="K7" s="626"/>
      <c r="L7" s="626" t="s">
        <v>31</v>
      </c>
      <c r="P7" s="441"/>
      <c r="Q7" s="441"/>
    </row>
    <row r="8" spans="1:19" x14ac:dyDescent="0.25">
      <c r="B8" s="954" t="s">
        <v>513</v>
      </c>
      <c r="C8" s="954"/>
      <c r="D8" s="954"/>
    </row>
    <row r="9" spans="1:19" x14ac:dyDescent="0.25">
      <c r="B9" s="954" t="s">
        <v>514</v>
      </c>
      <c r="C9" s="954"/>
      <c r="D9" s="954"/>
    </row>
    <row r="10" spans="1:19" x14ac:dyDescent="0.25">
      <c r="B10" s="80"/>
      <c r="D10" s="27" t="s">
        <v>153</v>
      </c>
    </row>
    <row r="11" spans="1:19" x14ac:dyDescent="0.25">
      <c r="B11" s="80"/>
      <c r="D11" s="27" t="s">
        <v>515</v>
      </c>
    </row>
    <row r="12" spans="1:19" x14ac:dyDescent="0.25">
      <c r="D12" s="27"/>
      <c r="F12" s="346">
        <f>SUM(F10:F11)</f>
        <v>0</v>
      </c>
      <c r="H12" s="346">
        <f>SUM(H10:H11)</f>
        <v>0</v>
      </c>
      <c r="J12" s="346">
        <f>SUM(J10:J11)</f>
        <v>0</v>
      </c>
      <c r="L12" s="346">
        <f>SUM(L10:L11)</f>
        <v>0</v>
      </c>
    </row>
    <row r="13" spans="1:19" x14ac:dyDescent="0.25">
      <c r="B13" s="954" t="s">
        <v>516</v>
      </c>
      <c r="C13" s="954"/>
      <c r="D13" s="954"/>
    </row>
    <row r="14" spans="1:19" x14ac:dyDescent="0.25">
      <c r="B14" s="80"/>
      <c r="D14" s="27" t="s">
        <v>153</v>
      </c>
    </row>
    <row r="15" spans="1:19" x14ac:dyDescent="0.25">
      <c r="B15" s="80"/>
      <c r="D15" s="27" t="s">
        <v>515</v>
      </c>
      <c r="F15" s="106"/>
      <c r="H15" s="106"/>
      <c r="J15" s="106"/>
      <c r="L15" s="106"/>
    </row>
    <row r="16" spans="1:19" x14ac:dyDescent="0.25">
      <c r="B16" s="80"/>
      <c r="D16" s="27"/>
      <c r="F16" s="346">
        <f>SUM(F14:F15)</f>
        <v>0</v>
      </c>
      <c r="H16" s="346">
        <f>SUM(H14:H15)</f>
        <v>0</v>
      </c>
      <c r="J16" s="346">
        <f>SUM(J14:J15)</f>
        <v>0</v>
      </c>
      <c r="L16" s="346">
        <f>SUM(L14:L15)</f>
        <v>0</v>
      </c>
    </row>
    <row r="17" spans="1:13" x14ac:dyDescent="0.25">
      <c r="B17" s="80"/>
      <c r="D17" s="27"/>
      <c r="F17" s="121">
        <f>F16+F12</f>
        <v>0</v>
      </c>
      <c r="G17" s="106"/>
      <c r="H17" s="121">
        <f>H16+H12</f>
        <v>0</v>
      </c>
      <c r="I17" s="106"/>
      <c r="J17" s="121">
        <f>J16+J12</f>
        <v>0</v>
      </c>
      <c r="K17" s="106"/>
      <c r="L17" s="121">
        <f>L16+L12</f>
        <v>0</v>
      </c>
      <c r="M17" s="106"/>
    </row>
    <row r="18" spans="1:13" x14ac:dyDescent="0.25">
      <c r="B18" s="954" t="s">
        <v>517</v>
      </c>
      <c r="C18" s="954"/>
      <c r="D18" s="954"/>
    </row>
    <row r="19" spans="1:13" x14ac:dyDescent="0.25">
      <c r="B19" s="954" t="s">
        <v>514</v>
      </c>
      <c r="C19" s="954"/>
      <c r="D19" s="954"/>
    </row>
    <row r="20" spans="1:13" x14ac:dyDescent="0.25">
      <c r="B20" s="80"/>
      <c r="D20" s="27" t="s">
        <v>153</v>
      </c>
    </row>
    <row r="21" spans="1:13" x14ac:dyDescent="0.25">
      <c r="B21" s="80"/>
      <c r="D21" s="27" t="s">
        <v>518</v>
      </c>
      <c r="F21" s="121"/>
      <c r="H21" s="121"/>
      <c r="J21" s="121"/>
      <c r="L21" s="121"/>
    </row>
    <row r="22" spans="1:13" x14ac:dyDescent="0.25">
      <c r="F22" s="121">
        <f>SUM(F20:F21)</f>
        <v>0</v>
      </c>
      <c r="H22" s="121">
        <f>SUM(H20:H21)</f>
        <v>0</v>
      </c>
      <c r="J22" s="121">
        <f>SUM(J20:J21)</f>
        <v>0</v>
      </c>
      <c r="L22" s="121">
        <f>SUM(L20:L21)</f>
        <v>0</v>
      </c>
    </row>
    <row r="23" spans="1:13" x14ac:dyDescent="0.25">
      <c r="B23" s="954" t="s">
        <v>519</v>
      </c>
      <c r="C23" s="954"/>
      <c r="D23" s="954"/>
    </row>
    <row r="24" spans="1:13" x14ac:dyDescent="0.25">
      <c r="D24" s="27" t="s">
        <v>153</v>
      </c>
    </row>
    <row r="25" spans="1:13" x14ac:dyDescent="0.25">
      <c r="D25" s="559" t="s">
        <v>527</v>
      </c>
    </row>
    <row r="26" spans="1:13" x14ac:dyDescent="0.25">
      <c r="D26" s="36" t="s">
        <v>524</v>
      </c>
      <c r="F26" s="121"/>
      <c r="H26" s="121"/>
      <c r="J26" s="121"/>
      <c r="L26" s="121"/>
    </row>
    <row r="27" spans="1:13" x14ac:dyDescent="0.25">
      <c r="F27" s="121">
        <f>SUM(F24:F26)</f>
        <v>0</v>
      </c>
      <c r="H27" s="121">
        <f>SUM(H24:H26)</f>
        <v>0</v>
      </c>
      <c r="J27" s="121">
        <f>SUM(J24:J26)</f>
        <v>0</v>
      </c>
      <c r="L27" s="121">
        <f>SUM(L24:L26)</f>
        <v>0</v>
      </c>
    </row>
    <row r="28" spans="1:13" x14ac:dyDescent="0.25">
      <c r="F28" s="121">
        <f>F27+F22</f>
        <v>0</v>
      </c>
      <c r="H28" s="121">
        <f>H27+H22</f>
        <v>0</v>
      </c>
      <c r="J28" s="121">
        <f>J27+J22</f>
        <v>0</v>
      </c>
      <c r="L28" s="121">
        <f>L27+L22</f>
        <v>0</v>
      </c>
    </row>
    <row r="29" spans="1:13" ht="18.75" thickBot="1" x14ac:dyDescent="0.3">
      <c r="F29" s="124">
        <f>F28+F17</f>
        <v>0</v>
      </c>
      <c r="H29" s="124">
        <f>H28+H17</f>
        <v>0</v>
      </c>
      <c r="J29" s="124">
        <f>J28+J17</f>
        <v>0</v>
      </c>
      <c r="L29" s="124">
        <f>L28+L17</f>
        <v>0</v>
      </c>
    </row>
    <row r="30" spans="1:13" ht="18.75" thickTop="1" x14ac:dyDescent="0.25"/>
    <row r="31" spans="1:13" x14ac:dyDescent="0.25">
      <c r="A31" s="554" t="s">
        <v>528</v>
      </c>
      <c r="B31" s="995" t="s">
        <v>529</v>
      </c>
      <c r="C31" s="995"/>
      <c r="D31" s="995"/>
      <c r="E31" s="995"/>
      <c r="F31" s="995"/>
      <c r="G31" s="995"/>
      <c r="H31" s="995"/>
      <c r="I31" s="995"/>
      <c r="J31" s="995"/>
      <c r="K31" s="995"/>
      <c r="L31" s="995"/>
    </row>
    <row r="32" spans="1:13" ht="20.25" thickBot="1" x14ac:dyDescent="0.3">
      <c r="F32" s="133" t="s">
        <v>530</v>
      </c>
      <c r="G32" s="304"/>
      <c r="H32" s="133" t="s">
        <v>142</v>
      </c>
    </row>
    <row r="33" spans="1:14" x14ac:dyDescent="0.25">
      <c r="H33" s="123" t="s">
        <v>31</v>
      </c>
    </row>
    <row r="34" spans="1:14" x14ac:dyDescent="0.25">
      <c r="F34" s="287">
        <v>1400</v>
      </c>
    </row>
    <row r="35" spans="1:14" x14ac:dyDescent="0.25">
      <c r="F35" s="287">
        <v>1401</v>
      </c>
    </row>
    <row r="36" spans="1:14" x14ac:dyDescent="0.25">
      <c r="F36" s="287">
        <v>1402</v>
      </c>
      <c r="H36" s="106"/>
    </row>
    <row r="37" spans="1:14" ht="18.75" thickBot="1" x14ac:dyDescent="0.3">
      <c r="F37" s="287" t="s">
        <v>1229</v>
      </c>
      <c r="H37" s="106"/>
    </row>
    <row r="38" spans="1:14" ht="18.75" thickBot="1" x14ac:dyDescent="0.3">
      <c r="H38" s="124">
        <f>SUM(H34:H37)</f>
        <v>0</v>
      </c>
      <c r="N38" s="753">
        <f>H38-(J22+J12)</f>
        <v>0</v>
      </c>
    </row>
    <row r="39" spans="1:14" ht="18.75" thickTop="1" x14ac:dyDescent="0.25">
      <c r="A39" s="554" t="s">
        <v>531</v>
      </c>
      <c r="B39" s="1003" t="s">
        <v>1096</v>
      </c>
      <c r="C39" s="1003"/>
      <c r="D39" s="1003"/>
      <c r="E39" s="1003"/>
      <c r="F39" s="1003"/>
      <c r="G39" s="1003"/>
      <c r="H39" s="1003"/>
      <c r="I39" s="1003"/>
      <c r="J39" s="1003"/>
      <c r="K39" s="1003"/>
      <c r="L39" s="1003"/>
    </row>
    <row r="40" spans="1:14" ht="19.5" x14ac:dyDescent="0.25">
      <c r="A40" s="60"/>
      <c r="B40" s="1003"/>
      <c r="C40" s="1003"/>
      <c r="D40" s="1003"/>
      <c r="E40" s="1003"/>
      <c r="F40" s="1003"/>
      <c r="G40" s="1003"/>
      <c r="H40" s="1003"/>
      <c r="I40" s="1003"/>
      <c r="J40" s="1003"/>
      <c r="K40" s="1003"/>
      <c r="L40" s="1003"/>
    </row>
    <row r="42" spans="1:14" x14ac:dyDescent="0.25">
      <c r="A42" s="875" t="s">
        <v>939</v>
      </c>
      <c r="B42" s="875"/>
      <c r="C42" s="875"/>
      <c r="D42" s="875"/>
      <c r="E42" s="875"/>
      <c r="F42" s="875"/>
      <c r="G42" s="875"/>
      <c r="H42" s="875"/>
      <c r="I42" s="875"/>
      <c r="J42" s="875"/>
      <c r="K42" s="875"/>
      <c r="L42" s="875"/>
      <c r="M42" s="875"/>
    </row>
  </sheetData>
  <mergeCells count="14">
    <mergeCell ref="B31:L31"/>
    <mergeCell ref="A42:M42"/>
    <mergeCell ref="A1:M1"/>
    <mergeCell ref="A2:M2"/>
    <mergeCell ref="A3:M3"/>
    <mergeCell ref="F5:J5"/>
    <mergeCell ref="B4:L4"/>
    <mergeCell ref="B8:D8"/>
    <mergeCell ref="B9:D9"/>
    <mergeCell ref="B13:D13"/>
    <mergeCell ref="B18:D18"/>
    <mergeCell ref="B19:D19"/>
    <mergeCell ref="B23:D23"/>
    <mergeCell ref="B39:L40"/>
  </mergeCells>
  <pageMargins left="0.39370078740157483" right="1.27" top="0.39370078740157483" bottom="0.39370078740157483" header="0.31496062992125984" footer="0.31496062992125984"/>
  <pageSetup scale="9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rightToLeft="1" view="pageBreakPreview" zoomScaleSheetLayoutView="100" workbookViewId="0"/>
  </sheetViews>
  <sheetFormatPr defaultRowHeight="15.75" x14ac:dyDescent="0.25"/>
  <cols>
    <col min="1" max="1" width="7.140625" style="59" bestFit="1" customWidth="1"/>
    <col min="2" max="2" width="4.140625" style="36" customWidth="1"/>
    <col min="3" max="3" width="0.85546875" style="36" customWidth="1"/>
    <col min="4" max="4" width="21.7109375" style="36" customWidth="1"/>
    <col min="5" max="5" width="0.85546875" style="36" customWidth="1"/>
    <col min="6" max="6" width="7.7109375" style="36" customWidth="1"/>
    <col min="7" max="7" width="0.85546875" style="36" customWidth="1"/>
    <col min="8" max="8" width="7.7109375" style="36" customWidth="1"/>
    <col min="9" max="9" width="0.85546875" style="36" customWidth="1"/>
    <col min="10" max="10" width="7.7109375" style="36" customWidth="1"/>
    <col min="11" max="11" width="0.85546875" style="36" customWidth="1"/>
    <col min="12" max="12" width="7.7109375" style="36" customWidth="1"/>
    <col min="13" max="13" width="0.85546875" style="36" customWidth="1"/>
    <col min="14" max="14" width="7.7109375" style="36" customWidth="1"/>
    <col min="15" max="15" width="0.85546875" style="36" customWidth="1"/>
    <col min="16" max="16" width="7.7109375" style="36" customWidth="1"/>
    <col min="17" max="17" width="0.85546875" style="36" customWidth="1"/>
    <col min="18" max="18" width="11.28515625" style="36" customWidth="1"/>
    <col min="19" max="19" width="1.85546875" style="36" customWidth="1"/>
    <col min="20" max="21" width="11.28515625" style="35" customWidth="1"/>
    <col min="22" max="22" width="2.140625" style="36" customWidth="1"/>
    <col min="23" max="23" width="11.28515625" style="36" customWidth="1"/>
    <col min="24" max="24" width="5" style="36" customWidth="1"/>
    <col min="25" max="25" width="10.28515625" style="36" bestFit="1" customWidth="1"/>
    <col min="26" max="28" width="9" style="36"/>
    <col min="29" max="29" width="10.28515625" style="36" bestFit="1" customWidth="1"/>
    <col min="30" max="258" width="9" style="36"/>
    <col min="259" max="259" width="3.7109375" style="36" customWidth="1"/>
    <col min="260" max="260" width="4.85546875" style="36" customWidth="1"/>
    <col min="261" max="261" width="5.28515625" style="36" customWidth="1"/>
    <col min="262" max="262" width="31.140625" style="36" customWidth="1"/>
    <col min="263" max="263" width="7.7109375" style="36" customWidth="1"/>
    <col min="264" max="264" width="2.28515625" style="36" customWidth="1"/>
    <col min="265" max="265" width="11.7109375" style="36" customWidth="1"/>
    <col min="266" max="266" width="2.42578125" style="36" customWidth="1"/>
    <col min="267" max="267" width="11.7109375" style="36" customWidth="1"/>
    <col min="268" max="268" width="2.28515625" style="36" customWidth="1"/>
    <col min="269" max="269" width="10.85546875" style="36" customWidth="1"/>
    <col min="270" max="270" width="2.28515625" style="36" customWidth="1"/>
    <col min="271" max="271" width="11.140625" style="36" customWidth="1"/>
    <col min="272" max="272" width="1.85546875" style="36" customWidth="1"/>
    <col min="273" max="273" width="11" style="36" customWidth="1"/>
    <col min="274" max="274" width="0.85546875" style="36" customWidth="1"/>
    <col min="275" max="275" width="1.85546875" style="36" customWidth="1"/>
    <col min="276" max="276" width="11.85546875" style="36" bestFit="1" customWidth="1"/>
    <col min="277" max="277" width="15.140625" style="36" bestFit="1" customWidth="1"/>
    <col min="278" max="278" width="5" style="36" customWidth="1"/>
    <col min="279" max="279" width="10.28515625" style="36" bestFit="1" customWidth="1"/>
    <col min="280" max="280" width="5" style="36" customWidth="1"/>
    <col min="281" max="281" width="10.28515625" style="36" bestFit="1" customWidth="1"/>
    <col min="282" max="284" width="9" style="36"/>
    <col min="285" max="285" width="10.28515625" style="36" bestFit="1" customWidth="1"/>
    <col min="286" max="514" width="9" style="36"/>
    <col min="515" max="515" width="3.7109375" style="36" customWidth="1"/>
    <col min="516" max="516" width="4.85546875" style="36" customWidth="1"/>
    <col min="517" max="517" width="5.28515625" style="36" customWidth="1"/>
    <col min="518" max="518" width="31.140625" style="36" customWidth="1"/>
    <col min="519" max="519" width="7.7109375" style="36" customWidth="1"/>
    <col min="520" max="520" width="2.28515625" style="36" customWidth="1"/>
    <col min="521" max="521" width="11.7109375" style="36" customWidth="1"/>
    <col min="522" max="522" width="2.42578125" style="36" customWidth="1"/>
    <col min="523" max="523" width="11.7109375" style="36" customWidth="1"/>
    <col min="524" max="524" width="2.28515625" style="36" customWidth="1"/>
    <col min="525" max="525" width="10.85546875" style="36" customWidth="1"/>
    <col min="526" max="526" width="2.28515625" style="36" customWidth="1"/>
    <col min="527" max="527" width="11.140625" style="36" customWidth="1"/>
    <col min="528" max="528" width="1.85546875" style="36" customWidth="1"/>
    <col min="529" max="529" width="11" style="36" customWidth="1"/>
    <col min="530" max="530" width="0.85546875" style="36" customWidth="1"/>
    <col min="531" max="531" width="1.85546875" style="36" customWidth="1"/>
    <col min="532" max="532" width="11.85546875" style="36" bestFit="1" customWidth="1"/>
    <col min="533" max="533" width="15.140625" style="36" bestFit="1" customWidth="1"/>
    <col min="534" max="534" width="5" style="36" customWidth="1"/>
    <col min="535" max="535" width="10.28515625" style="36" bestFit="1" customWidth="1"/>
    <col min="536" max="536" width="5" style="36" customWidth="1"/>
    <col min="537" max="537" width="10.28515625" style="36" bestFit="1" customWidth="1"/>
    <col min="538" max="540" width="9" style="36"/>
    <col min="541" max="541" width="10.28515625" style="36" bestFit="1" customWidth="1"/>
    <col min="542" max="770" width="9" style="36"/>
    <col min="771" max="771" width="3.7109375" style="36" customWidth="1"/>
    <col min="772" max="772" width="4.85546875" style="36" customWidth="1"/>
    <col min="773" max="773" width="5.28515625" style="36" customWidth="1"/>
    <col min="774" max="774" width="31.140625" style="36" customWidth="1"/>
    <col min="775" max="775" width="7.7109375" style="36" customWidth="1"/>
    <col min="776" max="776" width="2.28515625" style="36" customWidth="1"/>
    <col min="777" max="777" width="11.7109375" style="36" customWidth="1"/>
    <col min="778" max="778" width="2.42578125" style="36" customWidth="1"/>
    <col min="779" max="779" width="11.7109375" style="36" customWidth="1"/>
    <col min="780" max="780" width="2.28515625" style="36" customWidth="1"/>
    <col min="781" max="781" width="10.85546875" style="36" customWidth="1"/>
    <col min="782" max="782" width="2.28515625" style="36" customWidth="1"/>
    <col min="783" max="783" width="11.140625" style="36" customWidth="1"/>
    <col min="784" max="784" width="1.85546875" style="36" customWidth="1"/>
    <col min="785" max="785" width="11" style="36" customWidth="1"/>
    <col min="786" max="786" width="0.85546875" style="36" customWidth="1"/>
    <col min="787" max="787" width="1.85546875" style="36" customWidth="1"/>
    <col min="788" max="788" width="11.85546875" style="36" bestFit="1" customWidth="1"/>
    <col min="789" max="789" width="15.140625" style="36" bestFit="1" customWidth="1"/>
    <col min="790" max="790" width="5" style="36" customWidth="1"/>
    <col min="791" max="791" width="10.28515625" style="36" bestFit="1" customWidth="1"/>
    <col min="792" max="792" width="5" style="36" customWidth="1"/>
    <col min="793" max="793" width="10.28515625" style="36" bestFit="1" customWidth="1"/>
    <col min="794" max="796" width="9" style="36"/>
    <col min="797" max="797" width="10.28515625" style="36" bestFit="1" customWidth="1"/>
    <col min="798" max="1026" width="9" style="36"/>
    <col min="1027" max="1027" width="3.7109375" style="36" customWidth="1"/>
    <col min="1028" max="1028" width="4.85546875" style="36" customWidth="1"/>
    <col min="1029" max="1029" width="5.28515625" style="36" customWidth="1"/>
    <col min="1030" max="1030" width="31.140625" style="36" customWidth="1"/>
    <col min="1031" max="1031" width="7.7109375" style="36" customWidth="1"/>
    <col min="1032" max="1032" width="2.28515625" style="36" customWidth="1"/>
    <col min="1033" max="1033" width="11.7109375" style="36" customWidth="1"/>
    <col min="1034" max="1034" width="2.42578125" style="36" customWidth="1"/>
    <col min="1035" max="1035" width="11.7109375" style="36" customWidth="1"/>
    <col min="1036" max="1036" width="2.28515625" style="36" customWidth="1"/>
    <col min="1037" max="1037" width="10.85546875" style="36" customWidth="1"/>
    <col min="1038" max="1038" width="2.28515625" style="36" customWidth="1"/>
    <col min="1039" max="1039" width="11.140625" style="36" customWidth="1"/>
    <col min="1040" max="1040" width="1.85546875" style="36" customWidth="1"/>
    <col min="1041" max="1041" width="11" style="36" customWidth="1"/>
    <col min="1042" max="1042" width="0.85546875" style="36" customWidth="1"/>
    <col min="1043" max="1043" width="1.85546875" style="36" customWidth="1"/>
    <col min="1044" max="1044" width="11.85546875" style="36" bestFit="1" customWidth="1"/>
    <col min="1045" max="1045" width="15.140625" style="36" bestFit="1" customWidth="1"/>
    <col min="1046" max="1046" width="5" style="36" customWidth="1"/>
    <col min="1047" max="1047" width="10.28515625" style="36" bestFit="1" customWidth="1"/>
    <col min="1048" max="1048" width="5" style="36" customWidth="1"/>
    <col min="1049" max="1049" width="10.28515625" style="36" bestFit="1" customWidth="1"/>
    <col min="1050" max="1052" width="9" style="36"/>
    <col min="1053" max="1053" width="10.28515625" style="36" bestFit="1" customWidth="1"/>
    <col min="1054" max="1282" width="9" style="36"/>
    <col min="1283" max="1283" width="3.7109375" style="36" customWidth="1"/>
    <col min="1284" max="1284" width="4.85546875" style="36" customWidth="1"/>
    <col min="1285" max="1285" width="5.28515625" style="36" customWidth="1"/>
    <col min="1286" max="1286" width="31.140625" style="36" customWidth="1"/>
    <col min="1287" max="1287" width="7.7109375" style="36" customWidth="1"/>
    <col min="1288" max="1288" width="2.28515625" style="36" customWidth="1"/>
    <col min="1289" max="1289" width="11.7109375" style="36" customWidth="1"/>
    <col min="1290" max="1290" width="2.42578125" style="36" customWidth="1"/>
    <col min="1291" max="1291" width="11.7109375" style="36" customWidth="1"/>
    <col min="1292" max="1292" width="2.28515625" style="36" customWidth="1"/>
    <col min="1293" max="1293" width="10.85546875" style="36" customWidth="1"/>
    <col min="1294" max="1294" width="2.28515625" style="36" customWidth="1"/>
    <col min="1295" max="1295" width="11.140625" style="36" customWidth="1"/>
    <col min="1296" max="1296" width="1.85546875" style="36" customWidth="1"/>
    <col min="1297" max="1297" width="11" style="36" customWidth="1"/>
    <col min="1298" max="1298" width="0.85546875" style="36" customWidth="1"/>
    <col min="1299" max="1299" width="1.85546875" style="36" customWidth="1"/>
    <col min="1300" max="1300" width="11.85546875" style="36" bestFit="1" customWidth="1"/>
    <col min="1301" max="1301" width="15.140625" style="36" bestFit="1" customWidth="1"/>
    <col min="1302" max="1302" width="5" style="36" customWidth="1"/>
    <col min="1303" max="1303" width="10.28515625" style="36" bestFit="1" customWidth="1"/>
    <col min="1304" max="1304" width="5" style="36" customWidth="1"/>
    <col min="1305" max="1305" width="10.28515625" style="36" bestFit="1" customWidth="1"/>
    <col min="1306" max="1308" width="9" style="36"/>
    <col min="1309" max="1309" width="10.28515625" style="36" bestFit="1" customWidth="1"/>
    <col min="1310" max="1538" width="9" style="36"/>
    <col min="1539" max="1539" width="3.7109375" style="36" customWidth="1"/>
    <col min="1540" max="1540" width="4.85546875" style="36" customWidth="1"/>
    <col min="1541" max="1541" width="5.28515625" style="36" customWidth="1"/>
    <col min="1542" max="1542" width="31.140625" style="36" customWidth="1"/>
    <col min="1543" max="1543" width="7.7109375" style="36" customWidth="1"/>
    <col min="1544" max="1544" width="2.28515625" style="36" customWidth="1"/>
    <col min="1545" max="1545" width="11.7109375" style="36" customWidth="1"/>
    <col min="1546" max="1546" width="2.42578125" style="36" customWidth="1"/>
    <col min="1547" max="1547" width="11.7109375" style="36" customWidth="1"/>
    <col min="1548" max="1548" width="2.28515625" style="36" customWidth="1"/>
    <col min="1549" max="1549" width="10.85546875" style="36" customWidth="1"/>
    <col min="1550" max="1550" width="2.28515625" style="36" customWidth="1"/>
    <col min="1551" max="1551" width="11.140625" style="36" customWidth="1"/>
    <col min="1552" max="1552" width="1.85546875" style="36" customWidth="1"/>
    <col min="1553" max="1553" width="11" style="36" customWidth="1"/>
    <col min="1554" max="1554" width="0.85546875" style="36" customWidth="1"/>
    <col min="1555" max="1555" width="1.85546875" style="36" customWidth="1"/>
    <col min="1556" max="1556" width="11.85546875" style="36" bestFit="1" customWidth="1"/>
    <col min="1557" max="1557" width="15.140625" style="36" bestFit="1" customWidth="1"/>
    <col min="1558" max="1558" width="5" style="36" customWidth="1"/>
    <col min="1559" max="1559" width="10.28515625" style="36" bestFit="1" customWidth="1"/>
    <col min="1560" max="1560" width="5" style="36" customWidth="1"/>
    <col min="1561" max="1561" width="10.28515625" style="36" bestFit="1" customWidth="1"/>
    <col min="1562" max="1564" width="9" style="36"/>
    <col min="1565" max="1565" width="10.28515625" style="36" bestFit="1" customWidth="1"/>
    <col min="1566" max="1794" width="9" style="36"/>
    <col min="1795" max="1795" width="3.7109375" style="36" customWidth="1"/>
    <col min="1796" max="1796" width="4.85546875" style="36" customWidth="1"/>
    <col min="1797" max="1797" width="5.28515625" style="36" customWidth="1"/>
    <col min="1798" max="1798" width="31.140625" style="36" customWidth="1"/>
    <col min="1799" max="1799" width="7.7109375" style="36" customWidth="1"/>
    <col min="1800" max="1800" width="2.28515625" style="36" customWidth="1"/>
    <col min="1801" max="1801" width="11.7109375" style="36" customWidth="1"/>
    <col min="1802" max="1802" width="2.42578125" style="36" customWidth="1"/>
    <col min="1803" max="1803" width="11.7109375" style="36" customWidth="1"/>
    <col min="1804" max="1804" width="2.28515625" style="36" customWidth="1"/>
    <col min="1805" max="1805" width="10.85546875" style="36" customWidth="1"/>
    <col min="1806" max="1806" width="2.28515625" style="36" customWidth="1"/>
    <col min="1807" max="1807" width="11.140625" style="36" customWidth="1"/>
    <col min="1808" max="1808" width="1.85546875" style="36" customWidth="1"/>
    <col min="1809" max="1809" width="11" style="36" customWidth="1"/>
    <col min="1810" max="1810" width="0.85546875" style="36" customWidth="1"/>
    <col min="1811" max="1811" width="1.85546875" style="36" customWidth="1"/>
    <col min="1812" max="1812" width="11.85546875" style="36" bestFit="1" customWidth="1"/>
    <col min="1813" max="1813" width="15.140625" style="36" bestFit="1" customWidth="1"/>
    <col min="1814" max="1814" width="5" style="36" customWidth="1"/>
    <col min="1815" max="1815" width="10.28515625" style="36" bestFit="1" customWidth="1"/>
    <col min="1816" max="1816" width="5" style="36" customWidth="1"/>
    <col min="1817" max="1817" width="10.28515625" style="36" bestFit="1" customWidth="1"/>
    <col min="1818" max="1820" width="9" style="36"/>
    <col min="1821" max="1821" width="10.28515625" style="36" bestFit="1" customWidth="1"/>
    <col min="1822" max="2050" width="9" style="36"/>
    <col min="2051" max="2051" width="3.7109375" style="36" customWidth="1"/>
    <col min="2052" max="2052" width="4.85546875" style="36" customWidth="1"/>
    <col min="2053" max="2053" width="5.28515625" style="36" customWidth="1"/>
    <col min="2054" max="2054" width="31.140625" style="36" customWidth="1"/>
    <col min="2055" max="2055" width="7.7109375" style="36" customWidth="1"/>
    <col min="2056" max="2056" width="2.28515625" style="36" customWidth="1"/>
    <col min="2057" max="2057" width="11.7109375" style="36" customWidth="1"/>
    <col min="2058" max="2058" width="2.42578125" style="36" customWidth="1"/>
    <col min="2059" max="2059" width="11.7109375" style="36" customWidth="1"/>
    <col min="2060" max="2060" width="2.28515625" style="36" customWidth="1"/>
    <col min="2061" max="2061" width="10.85546875" style="36" customWidth="1"/>
    <col min="2062" max="2062" width="2.28515625" style="36" customWidth="1"/>
    <col min="2063" max="2063" width="11.140625" style="36" customWidth="1"/>
    <col min="2064" max="2064" width="1.85546875" style="36" customWidth="1"/>
    <col min="2065" max="2065" width="11" style="36" customWidth="1"/>
    <col min="2066" max="2066" width="0.85546875" style="36" customWidth="1"/>
    <col min="2067" max="2067" width="1.85546875" style="36" customWidth="1"/>
    <col min="2068" max="2068" width="11.85546875" style="36" bestFit="1" customWidth="1"/>
    <col min="2069" max="2069" width="15.140625" style="36" bestFit="1" customWidth="1"/>
    <col min="2070" max="2070" width="5" style="36" customWidth="1"/>
    <col min="2071" max="2071" width="10.28515625" style="36" bestFit="1" customWidth="1"/>
    <col min="2072" max="2072" width="5" style="36" customWidth="1"/>
    <col min="2073" max="2073" width="10.28515625" style="36" bestFit="1" customWidth="1"/>
    <col min="2074" max="2076" width="9" style="36"/>
    <col min="2077" max="2077" width="10.28515625" style="36" bestFit="1" customWidth="1"/>
    <col min="2078" max="2306" width="9" style="36"/>
    <col min="2307" max="2307" width="3.7109375" style="36" customWidth="1"/>
    <col min="2308" max="2308" width="4.85546875" style="36" customWidth="1"/>
    <col min="2309" max="2309" width="5.28515625" style="36" customWidth="1"/>
    <col min="2310" max="2310" width="31.140625" style="36" customWidth="1"/>
    <col min="2311" max="2311" width="7.7109375" style="36" customWidth="1"/>
    <col min="2312" max="2312" width="2.28515625" style="36" customWidth="1"/>
    <col min="2313" max="2313" width="11.7109375" style="36" customWidth="1"/>
    <col min="2314" max="2314" width="2.42578125" style="36" customWidth="1"/>
    <col min="2315" max="2315" width="11.7109375" style="36" customWidth="1"/>
    <col min="2316" max="2316" width="2.28515625" style="36" customWidth="1"/>
    <col min="2317" max="2317" width="10.85546875" style="36" customWidth="1"/>
    <col min="2318" max="2318" width="2.28515625" style="36" customWidth="1"/>
    <col min="2319" max="2319" width="11.140625" style="36" customWidth="1"/>
    <col min="2320" max="2320" width="1.85546875" style="36" customWidth="1"/>
    <col min="2321" max="2321" width="11" style="36" customWidth="1"/>
    <col min="2322" max="2322" width="0.85546875" style="36" customWidth="1"/>
    <col min="2323" max="2323" width="1.85546875" style="36" customWidth="1"/>
    <col min="2324" max="2324" width="11.85546875" style="36" bestFit="1" customWidth="1"/>
    <col min="2325" max="2325" width="15.140625" style="36" bestFit="1" customWidth="1"/>
    <col min="2326" max="2326" width="5" style="36" customWidth="1"/>
    <col min="2327" max="2327" width="10.28515625" style="36" bestFit="1" customWidth="1"/>
    <col min="2328" max="2328" width="5" style="36" customWidth="1"/>
    <col min="2329" max="2329" width="10.28515625" style="36" bestFit="1" customWidth="1"/>
    <col min="2330" max="2332" width="9" style="36"/>
    <col min="2333" max="2333" width="10.28515625" style="36" bestFit="1" customWidth="1"/>
    <col min="2334" max="2562" width="9" style="36"/>
    <col min="2563" max="2563" width="3.7109375" style="36" customWidth="1"/>
    <col min="2564" max="2564" width="4.85546875" style="36" customWidth="1"/>
    <col min="2565" max="2565" width="5.28515625" style="36" customWidth="1"/>
    <col min="2566" max="2566" width="31.140625" style="36" customWidth="1"/>
    <col min="2567" max="2567" width="7.7109375" style="36" customWidth="1"/>
    <col min="2568" max="2568" width="2.28515625" style="36" customWidth="1"/>
    <col min="2569" max="2569" width="11.7109375" style="36" customWidth="1"/>
    <col min="2570" max="2570" width="2.42578125" style="36" customWidth="1"/>
    <col min="2571" max="2571" width="11.7109375" style="36" customWidth="1"/>
    <col min="2572" max="2572" width="2.28515625" style="36" customWidth="1"/>
    <col min="2573" max="2573" width="10.85546875" style="36" customWidth="1"/>
    <col min="2574" max="2574" width="2.28515625" style="36" customWidth="1"/>
    <col min="2575" max="2575" width="11.140625" style="36" customWidth="1"/>
    <col min="2576" max="2576" width="1.85546875" style="36" customWidth="1"/>
    <col min="2577" max="2577" width="11" style="36" customWidth="1"/>
    <col min="2578" max="2578" width="0.85546875" style="36" customWidth="1"/>
    <col min="2579" max="2579" width="1.85546875" style="36" customWidth="1"/>
    <col min="2580" max="2580" width="11.85546875" style="36" bestFit="1" customWidth="1"/>
    <col min="2581" max="2581" width="15.140625" style="36" bestFit="1" customWidth="1"/>
    <col min="2582" max="2582" width="5" style="36" customWidth="1"/>
    <col min="2583" max="2583" width="10.28515625" style="36" bestFit="1" customWidth="1"/>
    <col min="2584" max="2584" width="5" style="36" customWidth="1"/>
    <col min="2585" max="2585" width="10.28515625" style="36" bestFit="1" customWidth="1"/>
    <col min="2586" max="2588" width="9" style="36"/>
    <col min="2589" max="2589" width="10.28515625" style="36" bestFit="1" customWidth="1"/>
    <col min="2590" max="2818" width="9" style="36"/>
    <col min="2819" max="2819" width="3.7109375" style="36" customWidth="1"/>
    <col min="2820" max="2820" width="4.85546875" style="36" customWidth="1"/>
    <col min="2821" max="2821" width="5.28515625" style="36" customWidth="1"/>
    <col min="2822" max="2822" width="31.140625" style="36" customWidth="1"/>
    <col min="2823" max="2823" width="7.7109375" style="36" customWidth="1"/>
    <col min="2824" max="2824" width="2.28515625" style="36" customWidth="1"/>
    <col min="2825" max="2825" width="11.7109375" style="36" customWidth="1"/>
    <col min="2826" max="2826" width="2.42578125" style="36" customWidth="1"/>
    <col min="2827" max="2827" width="11.7109375" style="36" customWidth="1"/>
    <col min="2828" max="2828" width="2.28515625" style="36" customWidth="1"/>
    <col min="2829" max="2829" width="10.85546875" style="36" customWidth="1"/>
    <col min="2830" max="2830" width="2.28515625" style="36" customWidth="1"/>
    <col min="2831" max="2831" width="11.140625" style="36" customWidth="1"/>
    <col min="2832" max="2832" width="1.85546875" style="36" customWidth="1"/>
    <col min="2833" max="2833" width="11" style="36" customWidth="1"/>
    <col min="2834" max="2834" width="0.85546875" style="36" customWidth="1"/>
    <col min="2835" max="2835" width="1.85546875" style="36" customWidth="1"/>
    <col min="2836" max="2836" width="11.85546875" style="36" bestFit="1" customWidth="1"/>
    <col min="2837" max="2837" width="15.140625" style="36" bestFit="1" customWidth="1"/>
    <col min="2838" max="2838" width="5" style="36" customWidth="1"/>
    <col min="2839" max="2839" width="10.28515625" style="36" bestFit="1" customWidth="1"/>
    <col min="2840" max="2840" width="5" style="36" customWidth="1"/>
    <col min="2841" max="2841" width="10.28515625" style="36" bestFit="1" customWidth="1"/>
    <col min="2842" max="2844" width="9" style="36"/>
    <col min="2845" max="2845" width="10.28515625" style="36" bestFit="1" customWidth="1"/>
    <col min="2846" max="3074" width="9" style="36"/>
    <col min="3075" max="3075" width="3.7109375" style="36" customWidth="1"/>
    <col min="3076" max="3076" width="4.85546875" style="36" customWidth="1"/>
    <col min="3077" max="3077" width="5.28515625" style="36" customWidth="1"/>
    <col min="3078" max="3078" width="31.140625" style="36" customWidth="1"/>
    <col min="3079" max="3079" width="7.7109375" style="36" customWidth="1"/>
    <col min="3080" max="3080" width="2.28515625" style="36" customWidth="1"/>
    <col min="3081" max="3081" width="11.7109375" style="36" customWidth="1"/>
    <col min="3082" max="3082" width="2.42578125" style="36" customWidth="1"/>
    <col min="3083" max="3083" width="11.7109375" style="36" customWidth="1"/>
    <col min="3084" max="3084" width="2.28515625" style="36" customWidth="1"/>
    <col min="3085" max="3085" width="10.85546875" style="36" customWidth="1"/>
    <col min="3086" max="3086" width="2.28515625" style="36" customWidth="1"/>
    <col min="3087" max="3087" width="11.140625" style="36" customWidth="1"/>
    <col min="3088" max="3088" width="1.85546875" style="36" customWidth="1"/>
    <col min="3089" max="3089" width="11" style="36" customWidth="1"/>
    <col min="3090" max="3090" width="0.85546875" style="36" customWidth="1"/>
    <col min="3091" max="3091" width="1.85546875" style="36" customWidth="1"/>
    <col min="3092" max="3092" width="11.85546875" style="36" bestFit="1" customWidth="1"/>
    <col min="3093" max="3093" width="15.140625" style="36" bestFit="1" customWidth="1"/>
    <col min="3094" max="3094" width="5" style="36" customWidth="1"/>
    <col min="3095" max="3095" width="10.28515625" style="36" bestFit="1" customWidth="1"/>
    <col min="3096" max="3096" width="5" style="36" customWidth="1"/>
    <col min="3097" max="3097" width="10.28515625" style="36" bestFit="1" customWidth="1"/>
    <col min="3098" max="3100" width="9" style="36"/>
    <col min="3101" max="3101" width="10.28515625" style="36" bestFit="1" customWidth="1"/>
    <col min="3102" max="3330" width="9" style="36"/>
    <col min="3331" max="3331" width="3.7109375" style="36" customWidth="1"/>
    <col min="3332" max="3332" width="4.85546875" style="36" customWidth="1"/>
    <col min="3333" max="3333" width="5.28515625" style="36" customWidth="1"/>
    <col min="3334" max="3334" width="31.140625" style="36" customWidth="1"/>
    <col min="3335" max="3335" width="7.7109375" style="36" customWidth="1"/>
    <col min="3336" max="3336" width="2.28515625" style="36" customWidth="1"/>
    <col min="3337" max="3337" width="11.7109375" style="36" customWidth="1"/>
    <col min="3338" max="3338" width="2.42578125" style="36" customWidth="1"/>
    <col min="3339" max="3339" width="11.7109375" style="36" customWidth="1"/>
    <col min="3340" max="3340" width="2.28515625" style="36" customWidth="1"/>
    <col min="3341" max="3341" width="10.85546875" style="36" customWidth="1"/>
    <col min="3342" max="3342" width="2.28515625" style="36" customWidth="1"/>
    <col min="3343" max="3343" width="11.140625" style="36" customWidth="1"/>
    <col min="3344" max="3344" width="1.85546875" style="36" customWidth="1"/>
    <col min="3345" max="3345" width="11" style="36" customWidth="1"/>
    <col min="3346" max="3346" width="0.85546875" style="36" customWidth="1"/>
    <col min="3347" max="3347" width="1.85546875" style="36" customWidth="1"/>
    <col min="3348" max="3348" width="11.85546875" style="36" bestFit="1" customWidth="1"/>
    <col min="3349" max="3349" width="15.140625" style="36" bestFit="1" customWidth="1"/>
    <col min="3350" max="3350" width="5" style="36" customWidth="1"/>
    <col min="3351" max="3351" width="10.28515625" style="36" bestFit="1" customWidth="1"/>
    <col min="3352" max="3352" width="5" style="36" customWidth="1"/>
    <col min="3353" max="3353" width="10.28515625" style="36" bestFit="1" customWidth="1"/>
    <col min="3354" max="3356" width="9" style="36"/>
    <col min="3357" max="3357" width="10.28515625" style="36" bestFit="1" customWidth="1"/>
    <col min="3358" max="3586" width="9" style="36"/>
    <col min="3587" max="3587" width="3.7109375" style="36" customWidth="1"/>
    <col min="3588" max="3588" width="4.85546875" style="36" customWidth="1"/>
    <col min="3589" max="3589" width="5.28515625" style="36" customWidth="1"/>
    <col min="3590" max="3590" width="31.140625" style="36" customWidth="1"/>
    <col min="3591" max="3591" width="7.7109375" style="36" customWidth="1"/>
    <col min="3592" max="3592" width="2.28515625" style="36" customWidth="1"/>
    <col min="3593" max="3593" width="11.7109375" style="36" customWidth="1"/>
    <col min="3594" max="3594" width="2.42578125" style="36" customWidth="1"/>
    <col min="3595" max="3595" width="11.7109375" style="36" customWidth="1"/>
    <col min="3596" max="3596" width="2.28515625" style="36" customWidth="1"/>
    <col min="3597" max="3597" width="10.85546875" style="36" customWidth="1"/>
    <col min="3598" max="3598" width="2.28515625" style="36" customWidth="1"/>
    <col min="3599" max="3599" width="11.140625" style="36" customWidth="1"/>
    <col min="3600" max="3600" width="1.85546875" style="36" customWidth="1"/>
    <col min="3601" max="3601" width="11" style="36" customWidth="1"/>
    <col min="3602" max="3602" width="0.85546875" style="36" customWidth="1"/>
    <col min="3603" max="3603" width="1.85546875" style="36" customWidth="1"/>
    <col min="3604" max="3604" width="11.85546875" style="36" bestFit="1" customWidth="1"/>
    <col min="3605" max="3605" width="15.140625" style="36" bestFit="1" customWidth="1"/>
    <col min="3606" max="3606" width="5" style="36" customWidth="1"/>
    <col min="3607" max="3607" width="10.28515625" style="36" bestFit="1" customWidth="1"/>
    <col min="3608" max="3608" width="5" style="36" customWidth="1"/>
    <col min="3609" max="3609" width="10.28515625" style="36" bestFit="1" customWidth="1"/>
    <col min="3610" max="3612" width="9" style="36"/>
    <col min="3613" max="3613" width="10.28515625" style="36" bestFit="1" customWidth="1"/>
    <col min="3614" max="3842" width="9" style="36"/>
    <col min="3843" max="3843" width="3.7109375" style="36" customWidth="1"/>
    <col min="3844" max="3844" width="4.85546875" style="36" customWidth="1"/>
    <col min="3845" max="3845" width="5.28515625" style="36" customWidth="1"/>
    <col min="3846" max="3846" width="31.140625" style="36" customWidth="1"/>
    <col min="3847" max="3847" width="7.7109375" style="36" customWidth="1"/>
    <col min="3848" max="3848" width="2.28515625" style="36" customWidth="1"/>
    <col min="3849" max="3849" width="11.7109375" style="36" customWidth="1"/>
    <col min="3850" max="3850" width="2.42578125" style="36" customWidth="1"/>
    <col min="3851" max="3851" width="11.7109375" style="36" customWidth="1"/>
    <col min="3852" max="3852" width="2.28515625" style="36" customWidth="1"/>
    <col min="3853" max="3853" width="10.85546875" style="36" customWidth="1"/>
    <col min="3854" max="3854" width="2.28515625" style="36" customWidth="1"/>
    <col min="3855" max="3855" width="11.140625" style="36" customWidth="1"/>
    <col min="3856" max="3856" width="1.85546875" style="36" customWidth="1"/>
    <col min="3857" max="3857" width="11" style="36" customWidth="1"/>
    <col min="3858" max="3858" width="0.85546875" style="36" customWidth="1"/>
    <col min="3859" max="3859" width="1.85546875" style="36" customWidth="1"/>
    <col min="3860" max="3860" width="11.85546875" style="36" bestFit="1" customWidth="1"/>
    <col min="3861" max="3861" width="15.140625" style="36" bestFit="1" customWidth="1"/>
    <col min="3862" max="3862" width="5" style="36" customWidth="1"/>
    <col min="3863" max="3863" width="10.28515625" style="36" bestFit="1" customWidth="1"/>
    <col min="3864" max="3864" width="5" style="36" customWidth="1"/>
    <col min="3865" max="3865" width="10.28515625" style="36" bestFit="1" customWidth="1"/>
    <col min="3866" max="3868" width="9" style="36"/>
    <col min="3869" max="3869" width="10.28515625" style="36" bestFit="1" customWidth="1"/>
    <col min="3870" max="4098" width="9" style="36"/>
    <col min="4099" max="4099" width="3.7109375" style="36" customWidth="1"/>
    <col min="4100" max="4100" width="4.85546875" style="36" customWidth="1"/>
    <col min="4101" max="4101" width="5.28515625" style="36" customWidth="1"/>
    <col min="4102" max="4102" width="31.140625" style="36" customWidth="1"/>
    <col min="4103" max="4103" width="7.7109375" style="36" customWidth="1"/>
    <col min="4104" max="4104" width="2.28515625" style="36" customWidth="1"/>
    <col min="4105" max="4105" width="11.7109375" style="36" customWidth="1"/>
    <col min="4106" max="4106" width="2.42578125" style="36" customWidth="1"/>
    <col min="4107" max="4107" width="11.7109375" style="36" customWidth="1"/>
    <col min="4108" max="4108" width="2.28515625" style="36" customWidth="1"/>
    <col min="4109" max="4109" width="10.85546875" style="36" customWidth="1"/>
    <col min="4110" max="4110" width="2.28515625" style="36" customWidth="1"/>
    <col min="4111" max="4111" width="11.140625" style="36" customWidth="1"/>
    <col min="4112" max="4112" width="1.85546875" style="36" customWidth="1"/>
    <col min="4113" max="4113" width="11" style="36" customWidth="1"/>
    <col min="4114" max="4114" width="0.85546875" style="36" customWidth="1"/>
    <col min="4115" max="4115" width="1.85546875" style="36" customWidth="1"/>
    <col min="4116" max="4116" width="11.85546875" style="36" bestFit="1" customWidth="1"/>
    <col min="4117" max="4117" width="15.140625" style="36" bestFit="1" customWidth="1"/>
    <col min="4118" max="4118" width="5" style="36" customWidth="1"/>
    <col min="4119" max="4119" width="10.28515625" style="36" bestFit="1" customWidth="1"/>
    <col min="4120" max="4120" width="5" style="36" customWidth="1"/>
    <col min="4121" max="4121" width="10.28515625" style="36" bestFit="1" customWidth="1"/>
    <col min="4122" max="4124" width="9" style="36"/>
    <col min="4125" max="4125" width="10.28515625" style="36" bestFit="1" customWidth="1"/>
    <col min="4126" max="4354" width="9" style="36"/>
    <col min="4355" max="4355" width="3.7109375" style="36" customWidth="1"/>
    <col min="4356" max="4356" width="4.85546875" style="36" customWidth="1"/>
    <col min="4357" max="4357" width="5.28515625" style="36" customWidth="1"/>
    <col min="4358" max="4358" width="31.140625" style="36" customWidth="1"/>
    <col min="4359" max="4359" width="7.7109375" style="36" customWidth="1"/>
    <col min="4360" max="4360" width="2.28515625" style="36" customWidth="1"/>
    <col min="4361" max="4361" width="11.7109375" style="36" customWidth="1"/>
    <col min="4362" max="4362" width="2.42578125" style="36" customWidth="1"/>
    <col min="4363" max="4363" width="11.7109375" style="36" customWidth="1"/>
    <col min="4364" max="4364" width="2.28515625" style="36" customWidth="1"/>
    <col min="4365" max="4365" width="10.85546875" style="36" customWidth="1"/>
    <col min="4366" max="4366" width="2.28515625" style="36" customWidth="1"/>
    <col min="4367" max="4367" width="11.140625" style="36" customWidth="1"/>
    <col min="4368" max="4368" width="1.85546875" style="36" customWidth="1"/>
    <col min="4369" max="4369" width="11" style="36" customWidth="1"/>
    <col min="4370" max="4370" width="0.85546875" style="36" customWidth="1"/>
    <col min="4371" max="4371" width="1.85546875" style="36" customWidth="1"/>
    <col min="4372" max="4372" width="11.85546875" style="36" bestFit="1" customWidth="1"/>
    <col min="4373" max="4373" width="15.140625" style="36" bestFit="1" customWidth="1"/>
    <col min="4374" max="4374" width="5" style="36" customWidth="1"/>
    <col min="4375" max="4375" width="10.28515625" style="36" bestFit="1" customWidth="1"/>
    <col min="4376" max="4376" width="5" style="36" customWidth="1"/>
    <col min="4377" max="4377" width="10.28515625" style="36" bestFit="1" customWidth="1"/>
    <col min="4378" max="4380" width="9" style="36"/>
    <col min="4381" max="4381" width="10.28515625" style="36" bestFit="1" customWidth="1"/>
    <col min="4382" max="4610" width="9" style="36"/>
    <col min="4611" max="4611" width="3.7109375" style="36" customWidth="1"/>
    <col min="4612" max="4612" width="4.85546875" style="36" customWidth="1"/>
    <col min="4613" max="4613" width="5.28515625" style="36" customWidth="1"/>
    <col min="4614" max="4614" width="31.140625" style="36" customWidth="1"/>
    <col min="4615" max="4615" width="7.7109375" style="36" customWidth="1"/>
    <col min="4616" max="4616" width="2.28515625" style="36" customWidth="1"/>
    <col min="4617" max="4617" width="11.7109375" style="36" customWidth="1"/>
    <col min="4618" max="4618" width="2.42578125" style="36" customWidth="1"/>
    <col min="4619" max="4619" width="11.7109375" style="36" customWidth="1"/>
    <col min="4620" max="4620" width="2.28515625" style="36" customWidth="1"/>
    <col min="4621" max="4621" width="10.85546875" style="36" customWidth="1"/>
    <col min="4622" max="4622" width="2.28515625" style="36" customWidth="1"/>
    <col min="4623" max="4623" width="11.140625" style="36" customWidth="1"/>
    <col min="4624" max="4624" width="1.85546875" style="36" customWidth="1"/>
    <col min="4625" max="4625" width="11" style="36" customWidth="1"/>
    <col min="4626" max="4626" width="0.85546875" style="36" customWidth="1"/>
    <col min="4627" max="4627" width="1.85546875" style="36" customWidth="1"/>
    <col min="4628" max="4628" width="11.85546875" style="36" bestFit="1" customWidth="1"/>
    <col min="4629" max="4629" width="15.140625" style="36" bestFit="1" customWidth="1"/>
    <col min="4630" max="4630" width="5" style="36" customWidth="1"/>
    <col min="4631" max="4631" width="10.28515625" style="36" bestFit="1" customWidth="1"/>
    <col min="4632" max="4632" width="5" style="36" customWidth="1"/>
    <col min="4633" max="4633" width="10.28515625" style="36" bestFit="1" customWidth="1"/>
    <col min="4634" max="4636" width="9" style="36"/>
    <col min="4637" max="4637" width="10.28515625" style="36" bestFit="1" customWidth="1"/>
    <col min="4638" max="4866" width="9" style="36"/>
    <col min="4867" max="4867" width="3.7109375" style="36" customWidth="1"/>
    <col min="4868" max="4868" width="4.85546875" style="36" customWidth="1"/>
    <col min="4869" max="4869" width="5.28515625" style="36" customWidth="1"/>
    <col min="4870" max="4870" width="31.140625" style="36" customWidth="1"/>
    <col min="4871" max="4871" width="7.7109375" style="36" customWidth="1"/>
    <col min="4872" max="4872" width="2.28515625" style="36" customWidth="1"/>
    <col min="4873" max="4873" width="11.7109375" style="36" customWidth="1"/>
    <col min="4874" max="4874" width="2.42578125" style="36" customWidth="1"/>
    <col min="4875" max="4875" width="11.7109375" style="36" customWidth="1"/>
    <col min="4876" max="4876" width="2.28515625" style="36" customWidth="1"/>
    <col min="4877" max="4877" width="10.85546875" style="36" customWidth="1"/>
    <col min="4878" max="4878" width="2.28515625" style="36" customWidth="1"/>
    <col min="4879" max="4879" width="11.140625" style="36" customWidth="1"/>
    <col min="4880" max="4880" width="1.85546875" style="36" customWidth="1"/>
    <col min="4881" max="4881" width="11" style="36" customWidth="1"/>
    <col min="4882" max="4882" width="0.85546875" style="36" customWidth="1"/>
    <col min="4883" max="4883" width="1.85546875" style="36" customWidth="1"/>
    <col min="4884" max="4884" width="11.85546875" style="36" bestFit="1" customWidth="1"/>
    <col min="4885" max="4885" width="15.140625" style="36" bestFit="1" customWidth="1"/>
    <col min="4886" max="4886" width="5" style="36" customWidth="1"/>
    <col min="4887" max="4887" width="10.28515625" style="36" bestFit="1" customWidth="1"/>
    <col min="4888" max="4888" width="5" style="36" customWidth="1"/>
    <col min="4889" max="4889" width="10.28515625" style="36" bestFit="1" customWidth="1"/>
    <col min="4890" max="4892" width="9" style="36"/>
    <col min="4893" max="4893" width="10.28515625" style="36" bestFit="1" customWidth="1"/>
    <col min="4894" max="5122" width="9" style="36"/>
    <col min="5123" max="5123" width="3.7109375" style="36" customWidth="1"/>
    <col min="5124" max="5124" width="4.85546875" style="36" customWidth="1"/>
    <col min="5125" max="5125" width="5.28515625" style="36" customWidth="1"/>
    <col min="5126" max="5126" width="31.140625" style="36" customWidth="1"/>
    <col min="5127" max="5127" width="7.7109375" style="36" customWidth="1"/>
    <col min="5128" max="5128" width="2.28515625" style="36" customWidth="1"/>
    <col min="5129" max="5129" width="11.7109375" style="36" customWidth="1"/>
    <col min="5130" max="5130" width="2.42578125" style="36" customWidth="1"/>
    <col min="5131" max="5131" width="11.7109375" style="36" customWidth="1"/>
    <col min="5132" max="5132" width="2.28515625" style="36" customWidth="1"/>
    <col min="5133" max="5133" width="10.85546875" style="36" customWidth="1"/>
    <col min="5134" max="5134" width="2.28515625" style="36" customWidth="1"/>
    <col min="5135" max="5135" width="11.140625" style="36" customWidth="1"/>
    <col min="5136" max="5136" width="1.85546875" style="36" customWidth="1"/>
    <col min="5137" max="5137" width="11" style="36" customWidth="1"/>
    <col min="5138" max="5138" width="0.85546875" style="36" customWidth="1"/>
    <col min="5139" max="5139" width="1.85546875" style="36" customWidth="1"/>
    <col min="5140" max="5140" width="11.85546875" style="36" bestFit="1" customWidth="1"/>
    <col min="5141" max="5141" width="15.140625" style="36" bestFit="1" customWidth="1"/>
    <col min="5142" max="5142" width="5" style="36" customWidth="1"/>
    <col min="5143" max="5143" width="10.28515625" style="36" bestFit="1" customWidth="1"/>
    <col min="5144" max="5144" width="5" style="36" customWidth="1"/>
    <col min="5145" max="5145" width="10.28515625" style="36" bestFit="1" customWidth="1"/>
    <col min="5146" max="5148" width="9" style="36"/>
    <col min="5149" max="5149" width="10.28515625" style="36" bestFit="1" customWidth="1"/>
    <col min="5150" max="5378" width="9" style="36"/>
    <col min="5379" max="5379" width="3.7109375" style="36" customWidth="1"/>
    <col min="5380" max="5380" width="4.85546875" style="36" customWidth="1"/>
    <col min="5381" max="5381" width="5.28515625" style="36" customWidth="1"/>
    <col min="5382" max="5382" width="31.140625" style="36" customWidth="1"/>
    <col min="5383" max="5383" width="7.7109375" style="36" customWidth="1"/>
    <col min="5384" max="5384" width="2.28515625" style="36" customWidth="1"/>
    <col min="5385" max="5385" width="11.7109375" style="36" customWidth="1"/>
    <col min="5386" max="5386" width="2.42578125" style="36" customWidth="1"/>
    <col min="5387" max="5387" width="11.7109375" style="36" customWidth="1"/>
    <col min="5388" max="5388" width="2.28515625" style="36" customWidth="1"/>
    <col min="5389" max="5389" width="10.85546875" style="36" customWidth="1"/>
    <col min="5390" max="5390" width="2.28515625" style="36" customWidth="1"/>
    <col min="5391" max="5391" width="11.140625" style="36" customWidth="1"/>
    <col min="5392" max="5392" width="1.85546875" style="36" customWidth="1"/>
    <col min="5393" max="5393" width="11" style="36" customWidth="1"/>
    <col min="5394" max="5394" width="0.85546875" style="36" customWidth="1"/>
    <col min="5395" max="5395" width="1.85546875" style="36" customWidth="1"/>
    <col min="5396" max="5396" width="11.85546875" style="36" bestFit="1" customWidth="1"/>
    <col min="5397" max="5397" width="15.140625" style="36" bestFit="1" customWidth="1"/>
    <col min="5398" max="5398" width="5" style="36" customWidth="1"/>
    <col min="5399" max="5399" width="10.28515625" style="36" bestFit="1" customWidth="1"/>
    <col min="5400" max="5400" width="5" style="36" customWidth="1"/>
    <col min="5401" max="5401" width="10.28515625" style="36" bestFit="1" customWidth="1"/>
    <col min="5402" max="5404" width="9" style="36"/>
    <col min="5405" max="5405" width="10.28515625" style="36" bestFit="1" customWidth="1"/>
    <col min="5406" max="5634" width="9" style="36"/>
    <col min="5635" max="5635" width="3.7109375" style="36" customWidth="1"/>
    <col min="5636" max="5636" width="4.85546875" style="36" customWidth="1"/>
    <col min="5637" max="5637" width="5.28515625" style="36" customWidth="1"/>
    <col min="5638" max="5638" width="31.140625" style="36" customWidth="1"/>
    <col min="5639" max="5639" width="7.7109375" style="36" customWidth="1"/>
    <col min="5640" max="5640" width="2.28515625" style="36" customWidth="1"/>
    <col min="5641" max="5641" width="11.7109375" style="36" customWidth="1"/>
    <col min="5642" max="5642" width="2.42578125" style="36" customWidth="1"/>
    <col min="5643" max="5643" width="11.7109375" style="36" customWidth="1"/>
    <col min="5644" max="5644" width="2.28515625" style="36" customWidth="1"/>
    <col min="5645" max="5645" width="10.85546875" style="36" customWidth="1"/>
    <col min="5646" max="5646" width="2.28515625" style="36" customWidth="1"/>
    <col min="5647" max="5647" width="11.140625" style="36" customWidth="1"/>
    <col min="5648" max="5648" width="1.85546875" style="36" customWidth="1"/>
    <col min="5649" max="5649" width="11" style="36" customWidth="1"/>
    <col min="5650" max="5650" width="0.85546875" style="36" customWidth="1"/>
    <col min="5651" max="5651" width="1.85546875" style="36" customWidth="1"/>
    <col min="5652" max="5652" width="11.85546875" style="36" bestFit="1" customWidth="1"/>
    <col min="5653" max="5653" width="15.140625" style="36" bestFit="1" customWidth="1"/>
    <col min="5654" max="5654" width="5" style="36" customWidth="1"/>
    <col min="5655" max="5655" width="10.28515625" style="36" bestFit="1" customWidth="1"/>
    <col min="5656" max="5656" width="5" style="36" customWidth="1"/>
    <col min="5657" max="5657" width="10.28515625" style="36" bestFit="1" customWidth="1"/>
    <col min="5658" max="5660" width="9" style="36"/>
    <col min="5661" max="5661" width="10.28515625" style="36" bestFit="1" customWidth="1"/>
    <col min="5662" max="5890" width="9" style="36"/>
    <col min="5891" max="5891" width="3.7109375" style="36" customWidth="1"/>
    <col min="5892" max="5892" width="4.85546875" style="36" customWidth="1"/>
    <col min="5893" max="5893" width="5.28515625" style="36" customWidth="1"/>
    <col min="5894" max="5894" width="31.140625" style="36" customWidth="1"/>
    <col min="5895" max="5895" width="7.7109375" style="36" customWidth="1"/>
    <col min="5896" max="5896" width="2.28515625" style="36" customWidth="1"/>
    <col min="5897" max="5897" width="11.7109375" style="36" customWidth="1"/>
    <col min="5898" max="5898" width="2.42578125" style="36" customWidth="1"/>
    <col min="5899" max="5899" width="11.7109375" style="36" customWidth="1"/>
    <col min="5900" max="5900" width="2.28515625" style="36" customWidth="1"/>
    <col min="5901" max="5901" width="10.85546875" style="36" customWidth="1"/>
    <col min="5902" max="5902" width="2.28515625" style="36" customWidth="1"/>
    <col min="5903" max="5903" width="11.140625" style="36" customWidth="1"/>
    <col min="5904" max="5904" width="1.85546875" style="36" customWidth="1"/>
    <col min="5905" max="5905" width="11" style="36" customWidth="1"/>
    <col min="5906" max="5906" width="0.85546875" style="36" customWidth="1"/>
    <col min="5907" max="5907" width="1.85546875" style="36" customWidth="1"/>
    <col min="5908" max="5908" width="11.85546875" style="36" bestFit="1" customWidth="1"/>
    <col min="5909" max="5909" width="15.140625" style="36" bestFit="1" customWidth="1"/>
    <col min="5910" max="5910" width="5" style="36" customWidth="1"/>
    <col min="5911" max="5911" width="10.28515625" style="36" bestFit="1" customWidth="1"/>
    <col min="5912" max="5912" width="5" style="36" customWidth="1"/>
    <col min="5913" max="5913" width="10.28515625" style="36" bestFit="1" customWidth="1"/>
    <col min="5914" max="5916" width="9" style="36"/>
    <col min="5917" max="5917" width="10.28515625" style="36" bestFit="1" customWidth="1"/>
    <col min="5918" max="6146" width="9" style="36"/>
    <col min="6147" max="6147" width="3.7109375" style="36" customWidth="1"/>
    <col min="6148" max="6148" width="4.85546875" style="36" customWidth="1"/>
    <col min="6149" max="6149" width="5.28515625" style="36" customWidth="1"/>
    <col min="6150" max="6150" width="31.140625" style="36" customWidth="1"/>
    <col min="6151" max="6151" width="7.7109375" style="36" customWidth="1"/>
    <col min="6152" max="6152" width="2.28515625" style="36" customWidth="1"/>
    <col min="6153" max="6153" width="11.7109375" style="36" customWidth="1"/>
    <col min="6154" max="6154" width="2.42578125" style="36" customWidth="1"/>
    <col min="6155" max="6155" width="11.7109375" style="36" customWidth="1"/>
    <col min="6156" max="6156" width="2.28515625" style="36" customWidth="1"/>
    <col min="6157" max="6157" width="10.85546875" style="36" customWidth="1"/>
    <col min="6158" max="6158" width="2.28515625" style="36" customWidth="1"/>
    <col min="6159" max="6159" width="11.140625" style="36" customWidth="1"/>
    <col min="6160" max="6160" width="1.85546875" style="36" customWidth="1"/>
    <col min="6161" max="6161" width="11" style="36" customWidth="1"/>
    <col min="6162" max="6162" width="0.85546875" style="36" customWidth="1"/>
    <col min="6163" max="6163" width="1.85546875" style="36" customWidth="1"/>
    <col min="6164" max="6164" width="11.85546875" style="36" bestFit="1" customWidth="1"/>
    <col min="6165" max="6165" width="15.140625" style="36" bestFit="1" customWidth="1"/>
    <col min="6166" max="6166" width="5" style="36" customWidth="1"/>
    <col min="6167" max="6167" width="10.28515625" style="36" bestFit="1" customWidth="1"/>
    <col min="6168" max="6168" width="5" style="36" customWidth="1"/>
    <col min="6169" max="6169" width="10.28515625" style="36" bestFit="1" customWidth="1"/>
    <col min="6170" max="6172" width="9" style="36"/>
    <col min="6173" max="6173" width="10.28515625" style="36" bestFit="1" customWidth="1"/>
    <col min="6174" max="6402" width="9" style="36"/>
    <col min="6403" max="6403" width="3.7109375" style="36" customWidth="1"/>
    <col min="6404" max="6404" width="4.85546875" style="36" customWidth="1"/>
    <col min="6405" max="6405" width="5.28515625" style="36" customWidth="1"/>
    <col min="6406" max="6406" width="31.140625" style="36" customWidth="1"/>
    <col min="6407" max="6407" width="7.7109375" style="36" customWidth="1"/>
    <col min="6408" max="6408" width="2.28515625" style="36" customWidth="1"/>
    <col min="6409" max="6409" width="11.7109375" style="36" customWidth="1"/>
    <col min="6410" max="6410" width="2.42578125" style="36" customWidth="1"/>
    <col min="6411" max="6411" width="11.7109375" style="36" customWidth="1"/>
    <col min="6412" max="6412" width="2.28515625" style="36" customWidth="1"/>
    <col min="6413" max="6413" width="10.85546875" style="36" customWidth="1"/>
    <col min="6414" max="6414" width="2.28515625" style="36" customWidth="1"/>
    <col min="6415" max="6415" width="11.140625" style="36" customWidth="1"/>
    <col min="6416" max="6416" width="1.85546875" style="36" customWidth="1"/>
    <col min="6417" max="6417" width="11" style="36" customWidth="1"/>
    <col min="6418" max="6418" width="0.85546875" style="36" customWidth="1"/>
    <col min="6419" max="6419" width="1.85546875" style="36" customWidth="1"/>
    <col min="6420" max="6420" width="11.85546875" style="36" bestFit="1" customWidth="1"/>
    <col min="6421" max="6421" width="15.140625" style="36" bestFit="1" customWidth="1"/>
    <col min="6422" max="6422" width="5" style="36" customWidth="1"/>
    <col min="6423" max="6423" width="10.28515625" style="36" bestFit="1" customWidth="1"/>
    <col min="6424" max="6424" width="5" style="36" customWidth="1"/>
    <col min="6425" max="6425" width="10.28515625" style="36" bestFit="1" customWidth="1"/>
    <col min="6426" max="6428" width="9" style="36"/>
    <col min="6429" max="6429" width="10.28515625" style="36" bestFit="1" customWidth="1"/>
    <col min="6430" max="6658" width="9" style="36"/>
    <col min="6659" max="6659" width="3.7109375" style="36" customWidth="1"/>
    <col min="6660" max="6660" width="4.85546875" style="36" customWidth="1"/>
    <col min="6661" max="6661" width="5.28515625" style="36" customWidth="1"/>
    <col min="6662" max="6662" width="31.140625" style="36" customWidth="1"/>
    <col min="6663" max="6663" width="7.7109375" style="36" customWidth="1"/>
    <col min="6664" max="6664" width="2.28515625" style="36" customWidth="1"/>
    <col min="6665" max="6665" width="11.7109375" style="36" customWidth="1"/>
    <col min="6666" max="6666" width="2.42578125" style="36" customWidth="1"/>
    <col min="6667" max="6667" width="11.7109375" style="36" customWidth="1"/>
    <col min="6668" max="6668" width="2.28515625" style="36" customWidth="1"/>
    <col min="6669" max="6669" width="10.85546875" style="36" customWidth="1"/>
    <col min="6670" max="6670" width="2.28515625" style="36" customWidth="1"/>
    <col min="6671" max="6671" width="11.140625" style="36" customWidth="1"/>
    <col min="6672" max="6672" width="1.85546875" style="36" customWidth="1"/>
    <col min="6673" max="6673" width="11" style="36" customWidth="1"/>
    <col min="6674" max="6674" width="0.85546875" style="36" customWidth="1"/>
    <col min="6675" max="6675" width="1.85546875" style="36" customWidth="1"/>
    <col min="6676" max="6676" width="11.85546875" style="36" bestFit="1" customWidth="1"/>
    <col min="6677" max="6677" width="15.140625" style="36" bestFit="1" customWidth="1"/>
    <col min="6678" max="6678" width="5" style="36" customWidth="1"/>
    <col min="6679" max="6679" width="10.28515625" style="36" bestFit="1" customWidth="1"/>
    <col min="6680" max="6680" width="5" style="36" customWidth="1"/>
    <col min="6681" max="6681" width="10.28515625" style="36" bestFit="1" customWidth="1"/>
    <col min="6682" max="6684" width="9" style="36"/>
    <col min="6685" max="6685" width="10.28515625" style="36" bestFit="1" customWidth="1"/>
    <col min="6686" max="6914" width="9" style="36"/>
    <col min="6915" max="6915" width="3.7109375" style="36" customWidth="1"/>
    <col min="6916" max="6916" width="4.85546875" style="36" customWidth="1"/>
    <col min="6917" max="6917" width="5.28515625" style="36" customWidth="1"/>
    <col min="6918" max="6918" width="31.140625" style="36" customWidth="1"/>
    <col min="6919" max="6919" width="7.7109375" style="36" customWidth="1"/>
    <col min="6920" max="6920" width="2.28515625" style="36" customWidth="1"/>
    <col min="6921" max="6921" width="11.7109375" style="36" customWidth="1"/>
    <col min="6922" max="6922" width="2.42578125" style="36" customWidth="1"/>
    <col min="6923" max="6923" width="11.7109375" style="36" customWidth="1"/>
    <col min="6924" max="6924" width="2.28515625" style="36" customWidth="1"/>
    <col min="6925" max="6925" width="10.85546875" style="36" customWidth="1"/>
    <col min="6926" max="6926" width="2.28515625" style="36" customWidth="1"/>
    <col min="6927" max="6927" width="11.140625" style="36" customWidth="1"/>
    <col min="6928" max="6928" width="1.85546875" style="36" customWidth="1"/>
    <col min="6929" max="6929" width="11" style="36" customWidth="1"/>
    <col min="6930" max="6930" width="0.85546875" style="36" customWidth="1"/>
    <col min="6931" max="6931" width="1.85546875" style="36" customWidth="1"/>
    <col min="6932" max="6932" width="11.85546875" style="36" bestFit="1" customWidth="1"/>
    <col min="6933" max="6933" width="15.140625" style="36" bestFit="1" customWidth="1"/>
    <col min="6934" max="6934" width="5" style="36" customWidth="1"/>
    <col min="6935" max="6935" width="10.28515625" style="36" bestFit="1" customWidth="1"/>
    <col min="6936" max="6936" width="5" style="36" customWidth="1"/>
    <col min="6937" max="6937" width="10.28515625" style="36" bestFit="1" customWidth="1"/>
    <col min="6938" max="6940" width="9" style="36"/>
    <col min="6941" max="6941" width="10.28515625" style="36" bestFit="1" customWidth="1"/>
    <col min="6942" max="7170" width="9" style="36"/>
    <col min="7171" max="7171" width="3.7109375" style="36" customWidth="1"/>
    <col min="7172" max="7172" width="4.85546875" style="36" customWidth="1"/>
    <col min="7173" max="7173" width="5.28515625" style="36" customWidth="1"/>
    <col min="7174" max="7174" width="31.140625" style="36" customWidth="1"/>
    <col min="7175" max="7175" width="7.7109375" style="36" customWidth="1"/>
    <col min="7176" max="7176" width="2.28515625" style="36" customWidth="1"/>
    <col min="7177" max="7177" width="11.7109375" style="36" customWidth="1"/>
    <col min="7178" max="7178" width="2.42578125" style="36" customWidth="1"/>
    <col min="7179" max="7179" width="11.7109375" style="36" customWidth="1"/>
    <col min="7180" max="7180" width="2.28515625" style="36" customWidth="1"/>
    <col min="7181" max="7181" width="10.85546875" style="36" customWidth="1"/>
    <col min="7182" max="7182" width="2.28515625" style="36" customWidth="1"/>
    <col min="7183" max="7183" width="11.140625" style="36" customWidth="1"/>
    <col min="7184" max="7184" width="1.85546875" style="36" customWidth="1"/>
    <col min="7185" max="7185" width="11" style="36" customWidth="1"/>
    <col min="7186" max="7186" width="0.85546875" style="36" customWidth="1"/>
    <col min="7187" max="7187" width="1.85546875" style="36" customWidth="1"/>
    <col min="7188" max="7188" width="11.85546875" style="36" bestFit="1" customWidth="1"/>
    <col min="7189" max="7189" width="15.140625" style="36" bestFit="1" customWidth="1"/>
    <col min="7190" max="7190" width="5" style="36" customWidth="1"/>
    <col min="7191" max="7191" width="10.28515625" style="36" bestFit="1" customWidth="1"/>
    <col min="7192" max="7192" width="5" style="36" customWidth="1"/>
    <col min="7193" max="7193" width="10.28515625" style="36" bestFit="1" customWidth="1"/>
    <col min="7194" max="7196" width="9" style="36"/>
    <col min="7197" max="7197" width="10.28515625" style="36" bestFit="1" customWidth="1"/>
    <col min="7198" max="7426" width="9" style="36"/>
    <col min="7427" max="7427" width="3.7109375" style="36" customWidth="1"/>
    <col min="7428" max="7428" width="4.85546875" style="36" customWidth="1"/>
    <col min="7429" max="7429" width="5.28515625" style="36" customWidth="1"/>
    <col min="7430" max="7430" width="31.140625" style="36" customWidth="1"/>
    <col min="7431" max="7431" width="7.7109375" style="36" customWidth="1"/>
    <col min="7432" max="7432" width="2.28515625" style="36" customWidth="1"/>
    <col min="7433" max="7433" width="11.7109375" style="36" customWidth="1"/>
    <col min="7434" max="7434" width="2.42578125" style="36" customWidth="1"/>
    <col min="7435" max="7435" width="11.7109375" style="36" customWidth="1"/>
    <col min="7436" max="7436" width="2.28515625" style="36" customWidth="1"/>
    <col min="7437" max="7437" width="10.85546875" style="36" customWidth="1"/>
    <col min="7438" max="7438" width="2.28515625" style="36" customWidth="1"/>
    <col min="7439" max="7439" width="11.140625" style="36" customWidth="1"/>
    <col min="7440" max="7440" width="1.85546875" style="36" customWidth="1"/>
    <col min="7441" max="7441" width="11" style="36" customWidth="1"/>
    <col min="7442" max="7442" width="0.85546875" style="36" customWidth="1"/>
    <col min="7443" max="7443" width="1.85546875" style="36" customWidth="1"/>
    <col min="7444" max="7444" width="11.85546875" style="36" bestFit="1" customWidth="1"/>
    <col min="7445" max="7445" width="15.140625" style="36" bestFit="1" customWidth="1"/>
    <col min="7446" max="7446" width="5" style="36" customWidth="1"/>
    <col min="7447" max="7447" width="10.28515625" style="36" bestFit="1" customWidth="1"/>
    <col min="7448" max="7448" width="5" style="36" customWidth="1"/>
    <col min="7449" max="7449" width="10.28515625" style="36" bestFit="1" customWidth="1"/>
    <col min="7450" max="7452" width="9" style="36"/>
    <col min="7453" max="7453" width="10.28515625" style="36" bestFit="1" customWidth="1"/>
    <col min="7454" max="7682" width="9" style="36"/>
    <col min="7683" max="7683" width="3.7109375" style="36" customWidth="1"/>
    <col min="7684" max="7684" width="4.85546875" style="36" customWidth="1"/>
    <col min="7685" max="7685" width="5.28515625" style="36" customWidth="1"/>
    <col min="7686" max="7686" width="31.140625" style="36" customWidth="1"/>
    <col min="7687" max="7687" width="7.7109375" style="36" customWidth="1"/>
    <col min="7688" max="7688" width="2.28515625" style="36" customWidth="1"/>
    <col min="7689" max="7689" width="11.7109375" style="36" customWidth="1"/>
    <col min="7690" max="7690" width="2.42578125" style="36" customWidth="1"/>
    <col min="7691" max="7691" width="11.7109375" style="36" customWidth="1"/>
    <col min="7692" max="7692" width="2.28515625" style="36" customWidth="1"/>
    <col min="7693" max="7693" width="10.85546875" style="36" customWidth="1"/>
    <col min="7694" max="7694" width="2.28515625" style="36" customWidth="1"/>
    <col min="7695" max="7695" width="11.140625" style="36" customWidth="1"/>
    <col min="7696" max="7696" width="1.85546875" style="36" customWidth="1"/>
    <col min="7697" max="7697" width="11" style="36" customWidth="1"/>
    <col min="7698" max="7698" width="0.85546875" style="36" customWidth="1"/>
    <col min="7699" max="7699" width="1.85546875" style="36" customWidth="1"/>
    <col min="7700" max="7700" width="11.85546875" style="36" bestFit="1" customWidth="1"/>
    <col min="7701" max="7701" width="15.140625" style="36" bestFit="1" customWidth="1"/>
    <col min="7702" max="7702" width="5" style="36" customWidth="1"/>
    <col min="7703" max="7703" width="10.28515625" style="36" bestFit="1" customWidth="1"/>
    <col min="7704" max="7704" width="5" style="36" customWidth="1"/>
    <col min="7705" max="7705" width="10.28515625" style="36" bestFit="1" customWidth="1"/>
    <col min="7706" max="7708" width="9" style="36"/>
    <col min="7709" max="7709" width="10.28515625" style="36" bestFit="1" customWidth="1"/>
    <col min="7710" max="7938" width="9" style="36"/>
    <col min="7939" max="7939" width="3.7109375" style="36" customWidth="1"/>
    <col min="7940" max="7940" width="4.85546875" style="36" customWidth="1"/>
    <col min="7941" max="7941" width="5.28515625" style="36" customWidth="1"/>
    <col min="7942" max="7942" width="31.140625" style="36" customWidth="1"/>
    <col min="7943" max="7943" width="7.7109375" style="36" customWidth="1"/>
    <col min="7944" max="7944" width="2.28515625" style="36" customWidth="1"/>
    <col min="7945" max="7945" width="11.7109375" style="36" customWidth="1"/>
    <col min="7946" max="7946" width="2.42578125" style="36" customWidth="1"/>
    <col min="7947" max="7947" width="11.7109375" style="36" customWidth="1"/>
    <col min="7948" max="7948" width="2.28515625" style="36" customWidth="1"/>
    <col min="7949" max="7949" width="10.85546875" style="36" customWidth="1"/>
    <col min="7950" max="7950" width="2.28515625" style="36" customWidth="1"/>
    <col min="7951" max="7951" width="11.140625" style="36" customWidth="1"/>
    <col min="7952" max="7952" width="1.85546875" style="36" customWidth="1"/>
    <col min="7953" max="7953" width="11" style="36" customWidth="1"/>
    <col min="7954" max="7954" width="0.85546875" style="36" customWidth="1"/>
    <col min="7955" max="7955" width="1.85546875" style="36" customWidth="1"/>
    <col min="7956" max="7956" width="11.85546875" style="36" bestFit="1" customWidth="1"/>
    <col min="7957" max="7957" width="15.140625" style="36" bestFit="1" customWidth="1"/>
    <col min="7958" max="7958" width="5" style="36" customWidth="1"/>
    <col min="7959" max="7959" width="10.28515625" style="36" bestFit="1" customWidth="1"/>
    <col min="7960" max="7960" width="5" style="36" customWidth="1"/>
    <col min="7961" max="7961" width="10.28515625" style="36" bestFit="1" customWidth="1"/>
    <col min="7962" max="7964" width="9" style="36"/>
    <col min="7965" max="7965" width="10.28515625" style="36" bestFit="1" customWidth="1"/>
    <col min="7966" max="8194" width="9" style="36"/>
    <col min="8195" max="8195" width="3.7109375" style="36" customWidth="1"/>
    <col min="8196" max="8196" width="4.85546875" style="36" customWidth="1"/>
    <col min="8197" max="8197" width="5.28515625" style="36" customWidth="1"/>
    <col min="8198" max="8198" width="31.140625" style="36" customWidth="1"/>
    <col min="8199" max="8199" width="7.7109375" style="36" customWidth="1"/>
    <col min="8200" max="8200" width="2.28515625" style="36" customWidth="1"/>
    <col min="8201" max="8201" width="11.7109375" style="36" customWidth="1"/>
    <col min="8202" max="8202" width="2.42578125" style="36" customWidth="1"/>
    <col min="8203" max="8203" width="11.7109375" style="36" customWidth="1"/>
    <col min="8204" max="8204" width="2.28515625" style="36" customWidth="1"/>
    <col min="8205" max="8205" width="10.85546875" style="36" customWidth="1"/>
    <col min="8206" max="8206" width="2.28515625" style="36" customWidth="1"/>
    <col min="8207" max="8207" width="11.140625" style="36" customWidth="1"/>
    <col min="8208" max="8208" width="1.85546875" style="36" customWidth="1"/>
    <col min="8209" max="8209" width="11" style="36" customWidth="1"/>
    <col min="8210" max="8210" width="0.85546875" style="36" customWidth="1"/>
    <col min="8211" max="8211" width="1.85546875" style="36" customWidth="1"/>
    <col min="8212" max="8212" width="11.85546875" style="36" bestFit="1" customWidth="1"/>
    <col min="8213" max="8213" width="15.140625" style="36" bestFit="1" customWidth="1"/>
    <col min="8214" max="8214" width="5" style="36" customWidth="1"/>
    <col min="8215" max="8215" width="10.28515625" style="36" bestFit="1" customWidth="1"/>
    <col min="8216" max="8216" width="5" style="36" customWidth="1"/>
    <col min="8217" max="8217" width="10.28515625" style="36" bestFit="1" customWidth="1"/>
    <col min="8218" max="8220" width="9" style="36"/>
    <col min="8221" max="8221" width="10.28515625" style="36" bestFit="1" customWidth="1"/>
    <col min="8222" max="8450" width="9" style="36"/>
    <col min="8451" max="8451" width="3.7109375" style="36" customWidth="1"/>
    <col min="8452" max="8452" width="4.85546875" style="36" customWidth="1"/>
    <col min="8453" max="8453" width="5.28515625" style="36" customWidth="1"/>
    <col min="8454" max="8454" width="31.140625" style="36" customWidth="1"/>
    <col min="8455" max="8455" width="7.7109375" style="36" customWidth="1"/>
    <col min="8456" max="8456" width="2.28515625" style="36" customWidth="1"/>
    <col min="8457" max="8457" width="11.7109375" style="36" customWidth="1"/>
    <col min="8458" max="8458" width="2.42578125" style="36" customWidth="1"/>
    <col min="8459" max="8459" width="11.7109375" style="36" customWidth="1"/>
    <col min="8460" max="8460" width="2.28515625" style="36" customWidth="1"/>
    <col min="8461" max="8461" width="10.85546875" style="36" customWidth="1"/>
    <col min="8462" max="8462" width="2.28515625" style="36" customWidth="1"/>
    <col min="8463" max="8463" width="11.140625" style="36" customWidth="1"/>
    <col min="8464" max="8464" width="1.85546875" style="36" customWidth="1"/>
    <col min="8465" max="8465" width="11" style="36" customWidth="1"/>
    <col min="8466" max="8466" width="0.85546875" style="36" customWidth="1"/>
    <col min="8467" max="8467" width="1.85546875" style="36" customWidth="1"/>
    <col min="8468" max="8468" width="11.85546875" style="36" bestFit="1" customWidth="1"/>
    <col min="8469" max="8469" width="15.140625" style="36" bestFit="1" customWidth="1"/>
    <col min="8470" max="8470" width="5" style="36" customWidth="1"/>
    <col min="8471" max="8471" width="10.28515625" style="36" bestFit="1" customWidth="1"/>
    <col min="8472" max="8472" width="5" style="36" customWidth="1"/>
    <col min="8473" max="8473" width="10.28515625" style="36" bestFit="1" customWidth="1"/>
    <col min="8474" max="8476" width="9" style="36"/>
    <col min="8477" max="8477" width="10.28515625" style="36" bestFit="1" customWidth="1"/>
    <col min="8478" max="8706" width="9" style="36"/>
    <col min="8707" max="8707" width="3.7109375" style="36" customWidth="1"/>
    <col min="8708" max="8708" width="4.85546875" style="36" customWidth="1"/>
    <col min="8709" max="8709" width="5.28515625" style="36" customWidth="1"/>
    <col min="8710" max="8710" width="31.140625" style="36" customWidth="1"/>
    <col min="8711" max="8711" width="7.7109375" style="36" customWidth="1"/>
    <col min="8712" max="8712" width="2.28515625" style="36" customWidth="1"/>
    <col min="8713" max="8713" width="11.7109375" style="36" customWidth="1"/>
    <col min="8714" max="8714" width="2.42578125" style="36" customWidth="1"/>
    <col min="8715" max="8715" width="11.7109375" style="36" customWidth="1"/>
    <col min="8716" max="8716" width="2.28515625" style="36" customWidth="1"/>
    <col min="8717" max="8717" width="10.85546875" style="36" customWidth="1"/>
    <col min="8718" max="8718" width="2.28515625" style="36" customWidth="1"/>
    <col min="8719" max="8719" width="11.140625" style="36" customWidth="1"/>
    <col min="8720" max="8720" width="1.85546875" style="36" customWidth="1"/>
    <col min="8721" max="8721" width="11" style="36" customWidth="1"/>
    <col min="8722" max="8722" width="0.85546875" style="36" customWidth="1"/>
    <col min="8723" max="8723" width="1.85546875" style="36" customWidth="1"/>
    <col min="8724" max="8724" width="11.85546875" style="36" bestFit="1" customWidth="1"/>
    <col min="8725" max="8725" width="15.140625" style="36" bestFit="1" customWidth="1"/>
    <col min="8726" max="8726" width="5" style="36" customWidth="1"/>
    <col min="8727" max="8727" width="10.28515625" style="36" bestFit="1" customWidth="1"/>
    <col min="8728" max="8728" width="5" style="36" customWidth="1"/>
    <col min="8729" max="8729" width="10.28515625" style="36" bestFit="1" customWidth="1"/>
    <col min="8730" max="8732" width="9" style="36"/>
    <col min="8733" max="8733" width="10.28515625" style="36" bestFit="1" customWidth="1"/>
    <col min="8734" max="8962" width="9" style="36"/>
    <col min="8963" max="8963" width="3.7109375" style="36" customWidth="1"/>
    <col min="8964" max="8964" width="4.85546875" style="36" customWidth="1"/>
    <col min="8965" max="8965" width="5.28515625" style="36" customWidth="1"/>
    <col min="8966" max="8966" width="31.140625" style="36" customWidth="1"/>
    <col min="8967" max="8967" width="7.7109375" style="36" customWidth="1"/>
    <col min="8968" max="8968" width="2.28515625" style="36" customWidth="1"/>
    <col min="8969" max="8969" width="11.7109375" style="36" customWidth="1"/>
    <col min="8970" max="8970" width="2.42578125" style="36" customWidth="1"/>
    <col min="8971" max="8971" width="11.7109375" style="36" customWidth="1"/>
    <col min="8972" max="8972" width="2.28515625" style="36" customWidth="1"/>
    <col min="8973" max="8973" width="10.85546875" style="36" customWidth="1"/>
    <col min="8974" max="8974" width="2.28515625" style="36" customWidth="1"/>
    <col min="8975" max="8975" width="11.140625" style="36" customWidth="1"/>
    <col min="8976" max="8976" width="1.85546875" style="36" customWidth="1"/>
    <col min="8977" max="8977" width="11" style="36" customWidth="1"/>
    <col min="8978" max="8978" width="0.85546875" style="36" customWidth="1"/>
    <col min="8979" max="8979" width="1.85546875" style="36" customWidth="1"/>
    <col min="8980" max="8980" width="11.85546875" style="36" bestFit="1" customWidth="1"/>
    <col min="8981" max="8981" width="15.140625" style="36" bestFit="1" customWidth="1"/>
    <col min="8982" max="8982" width="5" style="36" customWidth="1"/>
    <col min="8983" max="8983" width="10.28515625" style="36" bestFit="1" customWidth="1"/>
    <col min="8984" max="8984" width="5" style="36" customWidth="1"/>
    <col min="8985" max="8985" width="10.28515625" style="36" bestFit="1" customWidth="1"/>
    <col min="8986" max="8988" width="9" style="36"/>
    <col min="8989" max="8989" width="10.28515625" style="36" bestFit="1" customWidth="1"/>
    <col min="8990" max="9218" width="9" style="36"/>
    <col min="9219" max="9219" width="3.7109375" style="36" customWidth="1"/>
    <col min="9220" max="9220" width="4.85546875" style="36" customWidth="1"/>
    <col min="9221" max="9221" width="5.28515625" style="36" customWidth="1"/>
    <col min="9222" max="9222" width="31.140625" style="36" customWidth="1"/>
    <col min="9223" max="9223" width="7.7109375" style="36" customWidth="1"/>
    <col min="9224" max="9224" width="2.28515625" style="36" customWidth="1"/>
    <col min="9225" max="9225" width="11.7109375" style="36" customWidth="1"/>
    <col min="9226" max="9226" width="2.42578125" style="36" customWidth="1"/>
    <col min="9227" max="9227" width="11.7109375" style="36" customWidth="1"/>
    <col min="9228" max="9228" width="2.28515625" style="36" customWidth="1"/>
    <col min="9229" max="9229" width="10.85546875" style="36" customWidth="1"/>
    <col min="9230" max="9230" width="2.28515625" style="36" customWidth="1"/>
    <col min="9231" max="9231" width="11.140625" style="36" customWidth="1"/>
    <col min="9232" max="9232" width="1.85546875" style="36" customWidth="1"/>
    <col min="9233" max="9233" width="11" style="36" customWidth="1"/>
    <col min="9234" max="9234" width="0.85546875" style="36" customWidth="1"/>
    <col min="9235" max="9235" width="1.85546875" style="36" customWidth="1"/>
    <col min="9236" max="9236" width="11.85546875" style="36" bestFit="1" customWidth="1"/>
    <col min="9237" max="9237" width="15.140625" style="36" bestFit="1" customWidth="1"/>
    <col min="9238" max="9238" width="5" style="36" customWidth="1"/>
    <col min="9239" max="9239" width="10.28515625" style="36" bestFit="1" customWidth="1"/>
    <col min="9240" max="9240" width="5" style="36" customWidth="1"/>
    <col min="9241" max="9241" width="10.28515625" style="36" bestFit="1" customWidth="1"/>
    <col min="9242" max="9244" width="9" style="36"/>
    <col min="9245" max="9245" width="10.28515625" style="36" bestFit="1" customWidth="1"/>
    <col min="9246" max="9474" width="9" style="36"/>
    <col min="9475" max="9475" width="3.7109375" style="36" customWidth="1"/>
    <col min="9476" max="9476" width="4.85546875" style="36" customWidth="1"/>
    <col min="9477" max="9477" width="5.28515625" style="36" customWidth="1"/>
    <col min="9478" max="9478" width="31.140625" style="36" customWidth="1"/>
    <col min="9479" max="9479" width="7.7109375" style="36" customWidth="1"/>
    <col min="9480" max="9480" width="2.28515625" style="36" customWidth="1"/>
    <col min="9481" max="9481" width="11.7109375" style="36" customWidth="1"/>
    <col min="9482" max="9482" width="2.42578125" style="36" customWidth="1"/>
    <col min="9483" max="9483" width="11.7109375" style="36" customWidth="1"/>
    <col min="9484" max="9484" width="2.28515625" style="36" customWidth="1"/>
    <col min="9485" max="9485" width="10.85546875" style="36" customWidth="1"/>
    <col min="9486" max="9486" width="2.28515625" style="36" customWidth="1"/>
    <col min="9487" max="9487" width="11.140625" style="36" customWidth="1"/>
    <col min="9488" max="9488" width="1.85546875" style="36" customWidth="1"/>
    <col min="9489" max="9489" width="11" style="36" customWidth="1"/>
    <col min="9490" max="9490" width="0.85546875" style="36" customWidth="1"/>
    <col min="9491" max="9491" width="1.85546875" style="36" customWidth="1"/>
    <col min="9492" max="9492" width="11.85546875" style="36" bestFit="1" customWidth="1"/>
    <col min="9493" max="9493" width="15.140625" style="36" bestFit="1" customWidth="1"/>
    <col min="9494" max="9494" width="5" style="36" customWidth="1"/>
    <col min="9495" max="9495" width="10.28515625" style="36" bestFit="1" customWidth="1"/>
    <col min="9496" max="9496" width="5" style="36" customWidth="1"/>
    <col min="9497" max="9497" width="10.28515625" style="36" bestFit="1" customWidth="1"/>
    <col min="9498" max="9500" width="9" style="36"/>
    <col min="9501" max="9501" width="10.28515625" style="36" bestFit="1" customWidth="1"/>
    <col min="9502" max="9730" width="9" style="36"/>
    <col min="9731" max="9731" width="3.7109375" style="36" customWidth="1"/>
    <col min="9732" max="9732" width="4.85546875" style="36" customWidth="1"/>
    <col min="9733" max="9733" width="5.28515625" style="36" customWidth="1"/>
    <col min="9734" max="9734" width="31.140625" style="36" customWidth="1"/>
    <col min="9735" max="9735" width="7.7109375" style="36" customWidth="1"/>
    <col min="9736" max="9736" width="2.28515625" style="36" customWidth="1"/>
    <col min="9737" max="9737" width="11.7109375" style="36" customWidth="1"/>
    <col min="9738" max="9738" width="2.42578125" style="36" customWidth="1"/>
    <col min="9739" max="9739" width="11.7109375" style="36" customWidth="1"/>
    <col min="9740" max="9740" width="2.28515625" style="36" customWidth="1"/>
    <col min="9741" max="9741" width="10.85546875" style="36" customWidth="1"/>
    <col min="9742" max="9742" width="2.28515625" style="36" customWidth="1"/>
    <col min="9743" max="9743" width="11.140625" style="36" customWidth="1"/>
    <col min="9744" max="9744" width="1.85546875" style="36" customWidth="1"/>
    <col min="9745" max="9745" width="11" style="36" customWidth="1"/>
    <col min="9746" max="9746" width="0.85546875" style="36" customWidth="1"/>
    <col min="9747" max="9747" width="1.85546875" style="36" customWidth="1"/>
    <col min="9748" max="9748" width="11.85546875" style="36" bestFit="1" customWidth="1"/>
    <col min="9749" max="9749" width="15.140625" style="36" bestFit="1" customWidth="1"/>
    <col min="9750" max="9750" width="5" style="36" customWidth="1"/>
    <col min="9751" max="9751" width="10.28515625" style="36" bestFit="1" customWidth="1"/>
    <col min="9752" max="9752" width="5" style="36" customWidth="1"/>
    <col min="9753" max="9753" width="10.28515625" style="36" bestFit="1" customWidth="1"/>
    <col min="9754" max="9756" width="9" style="36"/>
    <col min="9757" max="9757" width="10.28515625" style="36" bestFit="1" customWidth="1"/>
    <col min="9758" max="9986" width="9" style="36"/>
    <col min="9987" max="9987" width="3.7109375" style="36" customWidth="1"/>
    <col min="9988" max="9988" width="4.85546875" style="36" customWidth="1"/>
    <col min="9989" max="9989" width="5.28515625" style="36" customWidth="1"/>
    <col min="9990" max="9990" width="31.140625" style="36" customWidth="1"/>
    <col min="9991" max="9991" width="7.7109375" style="36" customWidth="1"/>
    <col min="9992" max="9992" width="2.28515625" style="36" customWidth="1"/>
    <col min="9993" max="9993" width="11.7109375" style="36" customWidth="1"/>
    <col min="9994" max="9994" width="2.42578125" style="36" customWidth="1"/>
    <col min="9995" max="9995" width="11.7109375" style="36" customWidth="1"/>
    <col min="9996" max="9996" width="2.28515625" style="36" customWidth="1"/>
    <col min="9997" max="9997" width="10.85546875" style="36" customWidth="1"/>
    <col min="9998" max="9998" width="2.28515625" style="36" customWidth="1"/>
    <col min="9999" max="9999" width="11.140625" style="36" customWidth="1"/>
    <col min="10000" max="10000" width="1.85546875" style="36" customWidth="1"/>
    <col min="10001" max="10001" width="11" style="36" customWidth="1"/>
    <col min="10002" max="10002" width="0.85546875" style="36" customWidth="1"/>
    <col min="10003" max="10003" width="1.85546875" style="36" customWidth="1"/>
    <col min="10004" max="10004" width="11.85546875" style="36" bestFit="1" customWidth="1"/>
    <col min="10005" max="10005" width="15.140625" style="36" bestFit="1" customWidth="1"/>
    <col min="10006" max="10006" width="5" style="36" customWidth="1"/>
    <col min="10007" max="10007" width="10.28515625" style="36" bestFit="1" customWidth="1"/>
    <col min="10008" max="10008" width="5" style="36" customWidth="1"/>
    <col min="10009" max="10009" width="10.28515625" style="36" bestFit="1" customWidth="1"/>
    <col min="10010" max="10012" width="9" style="36"/>
    <col min="10013" max="10013" width="10.28515625" style="36" bestFit="1" customWidth="1"/>
    <col min="10014" max="10242" width="9" style="36"/>
    <col min="10243" max="10243" width="3.7109375" style="36" customWidth="1"/>
    <col min="10244" max="10244" width="4.85546875" style="36" customWidth="1"/>
    <col min="10245" max="10245" width="5.28515625" style="36" customWidth="1"/>
    <col min="10246" max="10246" width="31.140625" style="36" customWidth="1"/>
    <col min="10247" max="10247" width="7.7109375" style="36" customWidth="1"/>
    <col min="10248" max="10248" width="2.28515625" style="36" customWidth="1"/>
    <col min="10249" max="10249" width="11.7109375" style="36" customWidth="1"/>
    <col min="10250" max="10250" width="2.42578125" style="36" customWidth="1"/>
    <col min="10251" max="10251" width="11.7109375" style="36" customWidth="1"/>
    <col min="10252" max="10252" width="2.28515625" style="36" customWidth="1"/>
    <col min="10253" max="10253" width="10.85546875" style="36" customWidth="1"/>
    <col min="10254" max="10254" width="2.28515625" style="36" customWidth="1"/>
    <col min="10255" max="10255" width="11.140625" style="36" customWidth="1"/>
    <col min="10256" max="10256" width="1.85546875" style="36" customWidth="1"/>
    <col min="10257" max="10257" width="11" style="36" customWidth="1"/>
    <col min="10258" max="10258" width="0.85546875" style="36" customWidth="1"/>
    <col min="10259" max="10259" width="1.85546875" style="36" customWidth="1"/>
    <col min="10260" max="10260" width="11.85546875" style="36" bestFit="1" customWidth="1"/>
    <col min="10261" max="10261" width="15.140625" style="36" bestFit="1" customWidth="1"/>
    <col min="10262" max="10262" width="5" style="36" customWidth="1"/>
    <col min="10263" max="10263" width="10.28515625" style="36" bestFit="1" customWidth="1"/>
    <col min="10264" max="10264" width="5" style="36" customWidth="1"/>
    <col min="10265" max="10265" width="10.28515625" style="36" bestFit="1" customWidth="1"/>
    <col min="10266" max="10268" width="9" style="36"/>
    <col min="10269" max="10269" width="10.28515625" style="36" bestFit="1" customWidth="1"/>
    <col min="10270" max="10498" width="9" style="36"/>
    <col min="10499" max="10499" width="3.7109375" style="36" customWidth="1"/>
    <col min="10500" max="10500" width="4.85546875" style="36" customWidth="1"/>
    <col min="10501" max="10501" width="5.28515625" style="36" customWidth="1"/>
    <col min="10502" max="10502" width="31.140625" style="36" customWidth="1"/>
    <col min="10503" max="10503" width="7.7109375" style="36" customWidth="1"/>
    <col min="10504" max="10504" width="2.28515625" style="36" customWidth="1"/>
    <col min="10505" max="10505" width="11.7109375" style="36" customWidth="1"/>
    <col min="10506" max="10506" width="2.42578125" style="36" customWidth="1"/>
    <col min="10507" max="10507" width="11.7109375" style="36" customWidth="1"/>
    <col min="10508" max="10508" width="2.28515625" style="36" customWidth="1"/>
    <col min="10509" max="10509" width="10.85546875" style="36" customWidth="1"/>
    <col min="10510" max="10510" width="2.28515625" style="36" customWidth="1"/>
    <col min="10511" max="10511" width="11.140625" style="36" customWidth="1"/>
    <col min="10512" max="10512" width="1.85546875" style="36" customWidth="1"/>
    <col min="10513" max="10513" width="11" style="36" customWidth="1"/>
    <col min="10514" max="10514" width="0.85546875" style="36" customWidth="1"/>
    <col min="10515" max="10515" width="1.85546875" style="36" customWidth="1"/>
    <col min="10516" max="10516" width="11.85546875" style="36" bestFit="1" customWidth="1"/>
    <col min="10517" max="10517" width="15.140625" style="36" bestFit="1" customWidth="1"/>
    <col min="10518" max="10518" width="5" style="36" customWidth="1"/>
    <col min="10519" max="10519" width="10.28515625" style="36" bestFit="1" customWidth="1"/>
    <col min="10520" max="10520" width="5" style="36" customWidth="1"/>
    <col min="10521" max="10521" width="10.28515625" style="36" bestFit="1" customWidth="1"/>
    <col min="10522" max="10524" width="9" style="36"/>
    <col min="10525" max="10525" width="10.28515625" style="36" bestFit="1" customWidth="1"/>
    <col min="10526" max="10754" width="9" style="36"/>
    <col min="10755" max="10755" width="3.7109375" style="36" customWidth="1"/>
    <col min="10756" max="10756" width="4.85546875" style="36" customWidth="1"/>
    <col min="10757" max="10757" width="5.28515625" style="36" customWidth="1"/>
    <col min="10758" max="10758" width="31.140625" style="36" customWidth="1"/>
    <col min="10759" max="10759" width="7.7109375" style="36" customWidth="1"/>
    <col min="10760" max="10760" width="2.28515625" style="36" customWidth="1"/>
    <col min="10761" max="10761" width="11.7109375" style="36" customWidth="1"/>
    <col min="10762" max="10762" width="2.42578125" style="36" customWidth="1"/>
    <col min="10763" max="10763" width="11.7109375" style="36" customWidth="1"/>
    <col min="10764" max="10764" width="2.28515625" style="36" customWidth="1"/>
    <col min="10765" max="10765" width="10.85546875" style="36" customWidth="1"/>
    <col min="10766" max="10766" width="2.28515625" style="36" customWidth="1"/>
    <col min="10767" max="10767" width="11.140625" style="36" customWidth="1"/>
    <col min="10768" max="10768" width="1.85546875" style="36" customWidth="1"/>
    <col min="10769" max="10769" width="11" style="36" customWidth="1"/>
    <col min="10770" max="10770" width="0.85546875" style="36" customWidth="1"/>
    <col min="10771" max="10771" width="1.85546875" style="36" customWidth="1"/>
    <col min="10772" max="10772" width="11.85546875" style="36" bestFit="1" customWidth="1"/>
    <col min="10773" max="10773" width="15.140625" style="36" bestFit="1" customWidth="1"/>
    <col min="10774" max="10774" width="5" style="36" customWidth="1"/>
    <col min="10775" max="10775" width="10.28515625" style="36" bestFit="1" customWidth="1"/>
    <col min="10776" max="10776" width="5" style="36" customWidth="1"/>
    <col min="10777" max="10777" width="10.28515625" style="36" bestFit="1" customWidth="1"/>
    <col min="10778" max="10780" width="9" style="36"/>
    <col min="10781" max="10781" width="10.28515625" style="36" bestFit="1" customWidth="1"/>
    <col min="10782" max="11010" width="9" style="36"/>
    <col min="11011" max="11011" width="3.7109375" style="36" customWidth="1"/>
    <col min="11012" max="11012" width="4.85546875" style="36" customWidth="1"/>
    <col min="11013" max="11013" width="5.28515625" style="36" customWidth="1"/>
    <col min="11014" max="11014" width="31.140625" style="36" customWidth="1"/>
    <col min="11015" max="11015" width="7.7109375" style="36" customWidth="1"/>
    <col min="11016" max="11016" width="2.28515625" style="36" customWidth="1"/>
    <col min="11017" max="11017" width="11.7109375" style="36" customWidth="1"/>
    <col min="11018" max="11018" width="2.42578125" style="36" customWidth="1"/>
    <col min="11019" max="11019" width="11.7109375" style="36" customWidth="1"/>
    <col min="11020" max="11020" width="2.28515625" style="36" customWidth="1"/>
    <col min="11021" max="11021" width="10.85546875" style="36" customWidth="1"/>
    <col min="11022" max="11022" width="2.28515625" style="36" customWidth="1"/>
    <col min="11023" max="11023" width="11.140625" style="36" customWidth="1"/>
    <col min="11024" max="11024" width="1.85546875" style="36" customWidth="1"/>
    <col min="11025" max="11025" width="11" style="36" customWidth="1"/>
    <col min="11026" max="11026" width="0.85546875" style="36" customWidth="1"/>
    <col min="11027" max="11027" width="1.85546875" style="36" customWidth="1"/>
    <col min="11028" max="11028" width="11.85546875" style="36" bestFit="1" customWidth="1"/>
    <col min="11029" max="11029" width="15.140625" style="36" bestFit="1" customWidth="1"/>
    <col min="11030" max="11030" width="5" style="36" customWidth="1"/>
    <col min="11031" max="11031" width="10.28515625" style="36" bestFit="1" customWidth="1"/>
    <col min="11032" max="11032" width="5" style="36" customWidth="1"/>
    <col min="11033" max="11033" width="10.28515625" style="36" bestFit="1" customWidth="1"/>
    <col min="11034" max="11036" width="9" style="36"/>
    <col min="11037" max="11037" width="10.28515625" style="36" bestFit="1" customWidth="1"/>
    <col min="11038" max="11266" width="9" style="36"/>
    <col min="11267" max="11267" width="3.7109375" style="36" customWidth="1"/>
    <col min="11268" max="11268" width="4.85546875" style="36" customWidth="1"/>
    <col min="11269" max="11269" width="5.28515625" style="36" customWidth="1"/>
    <col min="11270" max="11270" width="31.140625" style="36" customWidth="1"/>
    <col min="11271" max="11271" width="7.7109375" style="36" customWidth="1"/>
    <col min="11272" max="11272" width="2.28515625" style="36" customWidth="1"/>
    <col min="11273" max="11273" width="11.7109375" style="36" customWidth="1"/>
    <col min="11274" max="11274" width="2.42578125" style="36" customWidth="1"/>
    <col min="11275" max="11275" width="11.7109375" style="36" customWidth="1"/>
    <col min="11276" max="11276" width="2.28515625" style="36" customWidth="1"/>
    <col min="11277" max="11277" width="10.85546875" style="36" customWidth="1"/>
    <col min="11278" max="11278" width="2.28515625" style="36" customWidth="1"/>
    <col min="11279" max="11279" width="11.140625" style="36" customWidth="1"/>
    <col min="11280" max="11280" width="1.85546875" style="36" customWidth="1"/>
    <col min="11281" max="11281" width="11" style="36" customWidth="1"/>
    <col min="11282" max="11282" width="0.85546875" style="36" customWidth="1"/>
    <col min="11283" max="11283" width="1.85546875" style="36" customWidth="1"/>
    <col min="11284" max="11284" width="11.85546875" style="36" bestFit="1" customWidth="1"/>
    <col min="11285" max="11285" width="15.140625" style="36" bestFit="1" customWidth="1"/>
    <col min="11286" max="11286" width="5" style="36" customWidth="1"/>
    <col min="11287" max="11287" width="10.28515625" style="36" bestFit="1" customWidth="1"/>
    <col min="11288" max="11288" width="5" style="36" customWidth="1"/>
    <col min="11289" max="11289" width="10.28515625" style="36" bestFit="1" customWidth="1"/>
    <col min="11290" max="11292" width="9" style="36"/>
    <col min="11293" max="11293" width="10.28515625" style="36" bestFit="1" customWidth="1"/>
    <col min="11294" max="11522" width="9" style="36"/>
    <col min="11523" max="11523" width="3.7109375" style="36" customWidth="1"/>
    <col min="11524" max="11524" width="4.85546875" style="36" customWidth="1"/>
    <col min="11525" max="11525" width="5.28515625" style="36" customWidth="1"/>
    <col min="11526" max="11526" width="31.140625" style="36" customWidth="1"/>
    <col min="11527" max="11527" width="7.7109375" style="36" customWidth="1"/>
    <col min="11528" max="11528" width="2.28515625" style="36" customWidth="1"/>
    <col min="11529" max="11529" width="11.7109375" style="36" customWidth="1"/>
    <col min="11530" max="11530" width="2.42578125" style="36" customWidth="1"/>
    <col min="11531" max="11531" width="11.7109375" style="36" customWidth="1"/>
    <col min="11532" max="11532" width="2.28515625" style="36" customWidth="1"/>
    <col min="11533" max="11533" width="10.85546875" style="36" customWidth="1"/>
    <col min="11534" max="11534" width="2.28515625" style="36" customWidth="1"/>
    <col min="11535" max="11535" width="11.140625" style="36" customWidth="1"/>
    <col min="11536" max="11536" width="1.85546875" style="36" customWidth="1"/>
    <col min="11537" max="11537" width="11" style="36" customWidth="1"/>
    <col min="11538" max="11538" width="0.85546875" style="36" customWidth="1"/>
    <col min="11539" max="11539" width="1.85546875" style="36" customWidth="1"/>
    <col min="11540" max="11540" width="11.85546875" style="36" bestFit="1" customWidth="1"/>
    <col min="11541" max="11541" width="15.140625" style="36" bestFit="1" customWidth="1"/>
    <col min="11542" max="11542" width="5" style="36" customWidth="1"/>
    <col min="11543" max="11543" width="10.28515625" style="36" bestFit="1" customWidth="1"/>
    <col min="11544" max="11544" width="5" style="36" customWidth="1"/>
    <col min="11545" max="11545" width="10.28515625" style="36" bestFit="1" customWidth="1"/>
    <col min="11546" max="11548" width="9" style="36"/>
    <col min="11549" max="11549" width="10.28515625" style="36" bestFit="1" customWidth="1"/>
    <col min="11550" max="11778" width="9" style="36"/>
    <col min="11779" max="11779" width="3.7109375" style="36" customWidth="1"/>
    <col min="11780" max="11780" width="4.85546875" style="36" customWidth="1"/>
    <col min="11781" max="11781" width="5.28515625" style="36" customWidth="1"/>
    <col min="11782" max="11782" width="31.140625" style="36" customWidth="1"/>
    <col min="11783" max="11783" width="7.7109375" style="36" customWidth="1"/>
    <col min="11784" max="11784" width="2.28515625" style="36" customWidth="1"/>
    <col min="11785" max="11785" width="11.7109375" style="36" customWidth="1"/>
    <col min="11786" max="11786" width="2.42578125" style="36" customWidth="1"/>
    <col min="11787" max="11787" width="11.7109375" style="36" customWidth="1"/>
    <col min="11788" max="11788" width="2.28515625" style="36" customWidth="1"/>
    <col min="11789" max="11789" width="10.85546875" style="36" customWidth="1"/>
    <col min="11790" max="11790" width="2.28515625" style="36" customWidth="1"/>
    <col min="11791" max="11791" width="11.140625" style="36" customWidth="1"/>
    <col min="11792" max="11792" width="1.85546875" style="36" customWidth="1"/>
    <col min="11793" max="11793" width="11" style="36" customWidth="1"/>
    <col min="11794" max="11794" width="0.85546875" style="36" customWidth="1"/>
    <col min="11795" max="11795" width="1.85546875" style="36" customWidth="1"/>
    <col min="11796" max="11796" width="11.85546875" style="36" bestFit="1" customWidth="1"/>
    <col min="11797" max="11797" width="15.140625" style="36" bestFit="1" customWidth="1"/>
    <col min="11798" max="11798" width="5" style="36" customWidth="1"/>
    <col min="11799" max="11799" width="10.28515625" style="36" bestFit="1" customWidth="1"/>
    <col min="11800" max="11800" width="5" style="36" customWidth="1"/>
    <col min="11801" max="11801" width="10.28515625" style="36" bestFit="1" customWidth="1"/>
    <col min="11802" max="11804" width="9" style="36"/>
    <col min="11805" max="11805" width="10.28515625" style="36" bestFit="1" customWidth="1"/>
    <col min="11806" max="12034" width="9" style="36"/>
    <col min="12035" max="12035" width="3.7109375" style="36" customWidth="1"/>
    <col min="12036" max="12036" width="4.85546875" style="36" customWidth="1"/>
    <col min="12037" max="12037" width="5.28515625" style="36" customWidth="1"/>
    <col min="12038" max="12038" width="31.140625" style="36" customWidth="1"/>
    <col min="12039" max="12039" width="7.7109375" style="36" customWidth="1"/>
    <col min="12040" max="12040" width="2.28515625" style="36" customWidth="1"/>
    <col min="12041" max="12041" width="11.7109375" style="36" customWidth="1"/>
    <col min="12042" max="12042" width="2.42578125" style="36" customWidth="1"/>
    <col min="12043" max="12043" width="11.7109375" style="36" customWidth="1"/>
    <col min="12044" max="12044" width="2.28515625" style="36" customWidth="1"/>
    <col min="12045" max="12045" width="10.85546875" style="36" customWidth="1"/>
    <col min="12046" max="12046" width="2.28515625" style="36" customWidth="1"/>
    <col min="12047" max="12047" width="11.140625" style="36" customWidth="1"/>
    <col min="12048" max="12048" width="1.85546875" style="36" customWidth="1"/>
    <col min="12049" max="12049" width="11" style="36" customWidth="1"/>
    <col min="12050" max="12050" width="0.85546875" style="36" customWidth="1"/>
    <col min="12051" max="12051" width="1.85546875" style="36" customWidth="1"/>
    <col min="12052" max="12052" width="11.85546875" style="36" bestFit="1" customWidth="1"/>
    <col min="12053" max="12053" width="15.140625" style="36" bestFit="1" customWidth="1"/>
    <col min="12054" max="12054" width="5" style="36" customWidth="1"/>
    <col min="12055" max="12055" width="10.28515625" style="36" bestFit="1" customWidth="1"/>
    <col min="12056" max="12056" width="5" style="36" customWidth="1"/>
    <col min="12057" max="12057" width="10.28515625" style="36" bestFit="1" customWidth="1"/>
    <col min="12058" max="12060" width="9" style="36"/>
    <col min="12061" max="12061" width="10.28515625" style="36" bestFit="1" customWidth="1"/>
    <col min="12062" max="12290" width="9" style="36"/>
    <col min="12291" max="12291" width="3.7109375" style="36" customWidth="1"/>
    <col min="12292" max="12292" width="4.85546875" style="36" customWidth="1"/>
    <col min="12293" max="12293" width="5.28515625" style="36" customWidth="1"/>
    <col min="12294" max="12294" width="31.140625" style="36" customWidth="1"/>
    <col min="12295" max="12295" width="7.7109375" style="36" customWidth="1"/>
    <col min="12296" max="12296" width="2.28515625" style="36" customWidth="1"/>
    <col min="12297" max="12297" width="11.7109375" style="36" customWidth="1"/>
    <col min="12298" max="12298" width="2.42578125" style="36" customWidth="1"/>
    <col min="12299" max="12299" width="11.7109375" style="36" customWidth="1"/>
    <col min="12300" max="12300" width="2.28515625" style="36" customWidth="1"/>
    <col min="12301" max="12301" width="10.85546875" style="36" customWidth="1"/>
    <col min="12302" max="12302" width="2.28515625" style="36" customWidth="1"/>
    <col min="12303" max="12303" width="11.140625" style="36" customWidth="1"/>
    <col min="12304" max="12304" width="1.85546875" style="36" customWidth="1"/>
    <col min="12305" max="12305" width="11" style="36" customWidth="1"/>
    <col min="12306" max="12306" width="0.85546875" style="36" customWidth="1"/>
    <col min="12307" max="12307" width="1.85546875" style="36" customWidth="1"/>
    <col min="12308" max="12308" width="11.85546875" style="36" bestFit="1" customWidth="1"/>
    <col min="12309" max="12309" width="15.140625" style="36" bestFit="1" customWidth="1"/>
    <col min="12310" max="12310" width="5" style="36" customWidth="1"/>
    <col min="12311" max="12311" width="10.28515625" style="36" bestFit="1" customWidth="1"/>
    <col min="12312" max="12312" width="5" style="36" customWidth="1"/>
    <col min="12313" max="12313" width="10.28515625" style="36" bestFit="1" customWidth="1"/>
    <col min="12314" max="12316" width="9" style="36"/>
    <col min="12317" max="12317" width="10.28515625" style="36" bestFit="1" customWidth="1"/>
    <col min="12318" max="12546" width="9" style="36"/>
    <col min="12547" max="12547" width="3.7109375" style="36" customWidth="1"/>
    <col min="12548" max="12548" width="4.85546875" style="36" customWidth="1"/>
    <col min="12549" max="12549" width="5.28515625" style="36" customWidth="1"/>
    <col min="12550" max="12550" width="31.140625" style="36" customWidth="1"/>
    <col min="12551" max="12551" width="7.7109375" style="36" customWidth="1"/>
    <col min="12552" max="12552" width="2.28515625" style="36" customWidth="1"/>
    <col min="12553" max="12553" width="11.7109375" style="36" customWidth="1"/>
    <col min="12554" max="12554" width="2.42578125" style="36" customWidth="1"/>
    <col min="12555" max="12555" width="11.7109375" style="36" customWidth="1"/>
    <col min="12556" max="12556" width="2.28515625" style="36" customWidth="1"/>
    <col min="12557" max="12557" width="10.85546875" style="36" customWidth="1"/>
    <col min="12558" max="12558" width="2.28515625" style="36" customWidth="1"/>
    <col min="12559" max="12559" width="11.140625" style="36" customWidth="1"/>
    <col min="12560" max="12560" width="1.85546875" style="36" customWidth="1"/>
    <col min="12561" max="12561" width="11" style="36" customWidth="1"/>
    <col min="12562" max="12562" width="0.85546875" style="36" customWidth="1"/>
    <col min="12563" max="12563" width="1.85546875" style="36" customWidth="1"/>
    <col min="12564" max="12564" width="11.85546875" style="36" bestFit="1" customWidth="1"/>
    <col min="12565" max="12565" width="15.140625" style="36" bestFit="1" customWidth="1"/>
    <col min="12566" max="12566" width="5" style="36" customWidth="1"/>
    <col min="12567" max="12567" width="10.28515625" style="36" bestFit="1" customWidth="1"/>
    <col min="12568" max="12568" width="5" style="36" customWidth="1"/>
    <col min="12569" max="12569" width="10.28515625" style="36" bestFit="1" customWidth="1"/>
    <col min="12570" max="12572" width="9" style="36"/>
    <col min="12573" max="12573" width="10.28515625" style="36" bestFit="1" customWidth="1"/>
    <col min="12574" max="12802" width="9" style="36"/>
    <col min="12803" max="12803" width="3.7109375" style="36" customWidth="1"/>
    <col min="12804" max="12804" width="4.85546875" style="36" customWidth="1"/>
    <col min="12805" max="12805" width="5.28515625" style="36" customWidth="1"/>
    <col min="12806" max="12806" width="31.140625" style="36" customWidth="1"/>
    <col min="12807" max="12807" width="7.7109375" style="36" customWidth="1"/>
    <col min="12808" max="12808" width="2.28515625" style="36" customWidth="1"/>
    <col min="12809" max="12809" width="11.7109375" style="36" customWidth="1"/>
    <col min="12810" max="12810" width="2.42578125" style="36" customWidth="1"/>
    <col min="12811" max="12811" width="11.7109375" style="36" customWidth="1"/>
    <col min="12812" max="12812" width="2.28515625" style="36" customWidth="1"/>
    <col min="12813" max="12813" width="10.85546875" style="36" customWidth="1"/>
    <col min="12814" max="12814" width="2.28515625" style="36" customWidth="1"/>
    <col min="12815" max="12815" width="11.140625" style="36" customWidth="1"/>
    <col min="12816" max="12816" width="1.85546875" style="36" customWidth="1"/>
    <col min="12817" max="12817" width="11" style="36" customWidth="1"/>
    <col min="12818" max="12818" width="0.85546875" style="36" customWidth="1"/>
    <col min="12819" max="12819" width="1.85546875" style="36" customWidth="1"/>
    <col min="12820" max="12820" width="11.85546875" style="36" bestFit="1" customWidth="1"/>
    <col min="12821" max="12821" width="15.140625" style="36" bestFit="1" customWidth="1"/>
    <col min="12822" max="12822" width="5" style="36" customWidth="1"/>
    <col min="12823" max="12823" width="10.28515625" style="36" bestFit="1" customWidth="1"/>
    <col min="12824" max="12824" width="5" style="36" customWidth="1"/>
    <col min="12825" max="12825" width="10.28515625" style="36" bestFit="1" customWidth="1"/>
    <col min="12826" max="12828" width="9" style="36"/>
    <col min="12829" max="12829" width="10.28515625" style="36" bestFit="1" customWidth="1"/>
    <col min="12830" max="13058" width="9" style="36"/>
    <col min="13059" max="13059" width="3.7109375" style="36" customWidth="1"/>
    <col min="13060" max="13060" width="4.85546875" style="36" customWidth="1"/>
    <col min="13061" max="13061" width="5.28515625" style="36" customWidth="1"/>
    <col min="13062" max="13062" width="31.140625" style="36" customWidth="1"/>
    <col min="13063" max="13063" width="7.7109375" style="36" customWidth="1"/>
    <col min="13064" max="13064" width="2.28515625" style="36" customWidth="1"/>
    <col min="13065" max="13065" width="11.7109375" style="36" customWidth="1"/>
    <col min="13066" max="13066" width="2.42578125" style="36" customWidth="1"/>
    <col min="13067" max="13067" width="11.7109375" style="36" customWidth="1"/>
    <col min="13068" max="13068" width="2.28515625" style="36" customWidth="1"/>
    <col min="13069" max="13069" width="10.85546875" style="36" customWidth="1"/>
    <col min="13070" max="13070" width="2.28515625" style="36" customWidth="1"/>
    <col min="13071" max="13071" width="11.140625" style="36" customWidth="1"/>
    <col min="13072" max="13072" width="1.85546875" style="36" customWidth="1"/>
    <col min="13073" max="13073" width="11" style="36" customWidth="1"/>
    <col min="13074" max="13074" width="0.85546875" style="36" customWidth="1"/>
    <col min="13075" max="13075" width="1.85546875" style="36" customWidth="1"/>
    <col min="13076" max="13076" width="11.85546875" style="36" bestFit="1" customWidth="1"/>
    <col min="13077" max="13077" width="15.140625" style="36" bestFit="1" customWidth="1"/>
    <col min="13078" max="13078" width="5" style="36" customWidth="1"/>
    <col min="13079" max="13079" width="10.28515625" style="36" bestFit="1" customWidth="1"/>
    <col min="13080" max="13080" width="5" style="36" customWidth="1"/>
    <col min="13081" max="13081" width="10.28515625" style="36" bestFit="1" customWidth="1"/>
    <col min="13082" max="13084" width="9" style="36"/>
    <col min="13085" max="13085" width="10.28515625" style="36" bestFit="1" customWidth="1"/>
    <col min="13086" max="13314" width="9" style="36"/>
    <col min="13315" max="13315" width="3.7109375" style="36" customWidth="1"/>
    <col min="13316" max="13316" width="4.85546875" style="36" customWidth="1"/>
    <col min="13317" max="13317" width="5.28515625" style="36" customWidth="1"/>
    <col min="13318" max="13318" width="31.140625" style="36" customWidth="1"/>
    <col min="13319" max="13319" width="7.7109375" style="36" customWidth="1"/>
    <col min="13320" max="13320" width="2.28515625" style="36" customWidth="1"/>
    <col min="13321" max="13321" width="11.7109375" style="36" customWidth="1"/>
    <col min="13322" max="13322" width="2.42578125" style="36" customWidth="1"/>
    <col min="13323" max="13323" width="11.7109375" style="36" customWidth="1"/>
    <col min="13324" max="13324" width="2.28515625" style="36" customWidth="1"/>
    <col min="13325" max="13325" width="10.85546875" style="36" customWidth="1"/>
    <col min="13326" max="13326" width="2.28515625" style="36" customWidth="1"/>
    <col min="13327" max="13327" width="11.140625" style="36" customWidth="1"/>
    <col min="13328" max="13328" width="1.85546875" style="36" customWidth="1"/>
    <col min="13329" max="13329" width="11" style="36" customWidth="1"/>
    <col min="13330" max="13330" width="0.85546875" style="36" customWidth="1"/>
    <col min="13331" max="13331" width="1.85546875" style="36" customWidth="1"/>
    <col min="13332" max="13332" width="11.85546875" style="36" bestFit="1" customWidth="1"/>
    <col min="13333" max="13333" width="15.140625" style="36" bestFit="1" customWidth="1"/>
    <col min="13334" max="13334" width="5" style="36" customWidth="1"/>
    <col min="13335" max="13335" width="10.28515625" style="36" bestFit="1" customWidth="1"/>
    <col min="13336" max="13336" width="5" style="36" customWidth="1"/>
    <col min="13337" max="13337" width="10.28515625" style="36" bestFit="1" customWidth="1"/>
    <col min="13338" max="13340" width="9" style="36"/>
    <col min="13341" max="13341" width="10.28515625" style="36" bestFit="1" customWidth="1"/>
    <col min="13342" max="13570" width="9" style="36"/>
    <col min="13571" max="13571" width="3.7109375" style="36" customWidth="1"/>
    <col min="13572" max="13572" width="4.85546875" style="36" customWidth="1"/>
    <col min="13573" max="13573" width="5.28515625" style="36" customWidth="1"/>
    <col min="13574" max="13574" width="31.140625" style="36" customWidth="1"/>
    <col min="13575" max="13575" width="7.7109375" style="36" customWidth="1"/>
    <col min="13576" max="13576" width="2.28515625" style="36" customWidth="1"/>
    <col min="13577" max="13577" width="11.7109375" style="36" customWidth="1"/>
    <col min="13578" max="13578" width="2.42578125" style="36" customWidth="1"/>
    <col min="13579" max="13579" width="11.7109375" style="36" customWidth="1"/>
    <col min="13580" max="13580" width="2.28515625" style="36" customWidth="1"/>
    <col min="13581" max="13581" width="10.85546875" style="36" customWidth="1"/>
    <col min="13582" max="13582" width="2.28515625" style="36" customWidth="1"/>
    <col min="13583" max="13583" width="11.140625" style="36" customWidth="1"/>
    <col min="13584" max="13584" width="1.85546875" style="36" customWidth="1"/>
    <col min="13585" max="13585" width="11" style="36" customWidth="1"/>
    <col min="13586" max="13586" width="0.85546875" style="36" customWidth="1"/>
    <col min="13587" max="13587" width="1.85546875" style="36" customWidth="1"/>
    <col min="13588" max="13588" width="11.85546875" style="36" bestFit="1" customWidth="1"/>
    <col min="13589" max="13589" width="15.140625" style="36" bestFit="1" customWidth="1"/>
    <col min="13590" max="13590" width="5" style="36" customWidth="1"/>
    <col min="13591" max="13591" width="10.28515625" style="36" bestFit="1" customWidth="1"/>
    <col min="13592" max="13592" width="5" style="36" customWidth="1"/>
    <col min="13593" max="13593" width="10.28515625" style="36" bestFit="1" customWidth="1"/>
    <col min="13594" max="13596" width="9" style="36"/>
    <col min="13597" max="13597" width="10.28515625" style="36" bestFit="1" customWidth="1"/>
    <col min="13598" max="13826" width="9" style="36"/>
    <col min="13827" max="13827" width="3.7109375" style="36" customWidth="1"/>
    <col min="13828" max="13828" width="4.85546875" style="36" customWidth="1"/>
    <col min="13829" max="13829" width="5.28515625" style="36" customWidth="1"/>
    <col min="13830" max="13830" width="31.140625" style="36" customWidth="1"/>
    <col min="13831" max="13831" width="7.7109375" style="36" customWidth="1"/>
    <col min="13832" max="13832" width="2.28515625" style="36" customWidth="1"/>
    <col min="13833" max="13833" width="11.7109375" style="36" customWidth="1"/>
    <col min="13834" max="13834" width="2.42578125" style="36" customWidth="1"/>
    <col min="13835" max="13835" width="11.7109375" style="36" customWidth="1"/>
    <col min="13836" max="13836" width="2.28515625" style="36" customWidth="1"/>
    <col min="13837" max="13837" width="10.85546875" style="36" customWidth="1"/>
    <col min="13838" max="13838" width="2.28515625" style="36" customWidth="1"/>
    <col min="13839" max="13839" width="11.140625" style="36" customWidth="1"/>
    <col min="13840" max="13840" width="1.85546875" style="36" customWidth="1"/>
    <col min="13841" max="13841" width="11" style="36" customWidth="1"/>
    <col min="13842" max="13842" width="0.85546875" style="36" customWidth="1"/>
    <col min="13843" max="13843" width="1.85546875" style="36" customWidth="1"/>
    <col min="13844" max="13844" width="11.85546875" style="36" bestFit="1" customWidth="1"/>
    <col min="13845" max="13845" width="15.140625" style="36" bestFit="1" customWidth="1"/>
    <col min="13846" max="13846" width="5" style="36" customWidth="1"/>
    <col min="13847" max="13847" width="10.28515625" style="36" bestFit="1" customWidth="1"/>
    <col min="13848" max="13848" width="5" style="36" customWidth="1"/>
    <col min="13849" max="13849" width="10.28515625" style="36" bestFit="1" customWidth="1"/>
    <col min="13850" max="13852" width="9" style="36"/>
    <col min="13853" max="13853" width="10.28515625" style="36" bestFit="1" customWidth="1"/>
    <col min="13854" max="14082" width="9" style="36"/>
    <col min="14083" max="14083" width="3.7109375" style="36" customWidth="1"/>
    <col min="14084" max="14084" width="4.85546875" style="36" customWidth="1"/>
    <col min="14085" max="14085" width="5.28515625" style="36" customWidth="1"/>
    <col min="14086" max="14086" width="31.140625" style="36" customWidth="1"/>
    <col min="14087" max="14087" width="7.7109375" style="36" customWidth="1"/>
    <col min="14088" max="14088" width="2.28515625" style="36" customWidth="1"/>
    <col min="14089" max="14089" width="11.7109375" style="36" customWidth="1"/>
    <col min="14090" max="14090" width="2.42578125" style="36" customWidth="1"/>
    <col min="14091" max="14091" width="11.7109375" style="36" customWidth="1"/>
    <col min="14092" max="14092" width="2.28515625" style="36" customWidth="1"/>
    <col min="14093" max="14093" width="10.85546875" style="36" customWidth="1"/>
    <col min="14094" max="14094" width="2.28515625" style="36" customWidth="1"/>
    <col min="14095" max="14095" width="11.140625" style="36" customWidth="1"/>
    <col min="14096" max="14096" width="1.85546875" style="36" customWidth="1"/>
    <col min="14097" max="14097" width="11" style="36" customWidth="1"/>
    <col min="14098" max="14098" width="0.85546875" style="36" customWidth="1"/>
    <col min="14099" max="14099" width="1.85546875" style="36" customWidth="1"/>
    <col min="14100" max="14100" width="11.85546875" style="36" bestFit="1" customWidth="1"/>
    <col min="14101" max="14101" width="15.140625" style="36" bestFit="1" customWidth="1"/>
    <col min="14102" max="14102" width="5" style="36" customWidth="1"/>
    <col min="14103" max="14103" width="10.28515625" style="36" bestFit="1" customWidth="1"/>
    <col min="14104" max="14104" width="5" style="36" customWidth="1"/>
    <col min="14105" max="14105" width="10.28515625" style="36" bestFit="1" customWidth="1"/>
    <col min="14106" max="14108" width="9" style="36"/>
    <col min="14109" max="14109" width="10.28515625" style="36" bestFit="1" customWidth="1"/>
    <col min="14110" max="14338" width="9" style="36"/>
    <col min="14339" max="14339" width="3.7109375" style="36" customWidth="1"/>
    <col min="14340" max="14340" width="4.85546875" style="36" customWidth="1"/>
    <col min="14341" max="14341" width="5.28515625" style="36" customWidth="1"/>
    <col min="14342" max="14342" width="31.140625" style="36" customWidth="1"/>
    <col min="14343" max="14343" width="7.7109375" style="36" customWidth="1"/>
    <col min="14344" max="14344" width="2.28515625" style="36" customWidth="1"/>
    <col min="14345" max="14345" width="11.7109375" style="36" customWidth="1"/>
    <col min="14346" max="14346" width="2.42578125" style="36" customWidth="1"/>
    <col min="14347" max="14347" width="11.7109375" style="36" customWidth="1"/>
    <col min="14348" max="14348" width="2.28515625" style="36" customWidth="1"/>
    <col min="14349" max="14349" width="10.85546875" style="36" customWidth="1"/>
    <col min="14350" max="14350" width="2.28515625" style="36" customWidth="1"/>
    <col min="14351" max="14351" width="11.140625" style="36" customWidth="1"/>
    <col min="14352" max="14352" width="1.85546875" style="36" customWidth="1"/>
    <col min="14353" max="14353" width="11" style="36" customWidth="1"/>
    <col min="14354" max="14354" width="0.85546875" style="36" customWidth="1"/>
    <col min="14355" max="14355" width="1.85546875" style="36" customWidth="1"/>
    <col min="14356" max="14356" width="11.85546875" style="36" bestFit="1" customWidth="1"/>
    <col min="14357" max="14357" width="15.140625" style="36" bestFit="1" customWidth="1"/>
    <col min="14358" max="14358" width="5" style="36" customWidth="1"/>
    <col min="14359" max="14359" width="10.28515625" style="36" bestFit="1" customWidth="1"/>
    <col min="14360" max="14360" width="5" style="36" customWidth="1"/>
    <col min="14361" max="14361" width="10.28515625" style="36" bestFit="1" customWidth="1"/>
    <col min="14362" max="14364" width="9" style="36"/>
    <col min="14365" max="14365" width="10.28515625" style="36" bestFit="1" customWidth="1"/>
    <col min="14366" max="14594" width="9" style="36"/>
    <col min="14595" max="14595" width="3.7109375" style="36" customWidth="1"/>
    <col min="14596" max="14596" width="4.85546875" style="36" customWidth="1"/>
    <col min="14597" max="14597" width="5.28515625" style="36" customWidth="1"/>
    <col min="14598" max="14598" width="31.140625" style="36" customWidth="1"/>
    <col min="14599" max="14599" width="7.7109375" style="36" customWidth="1"/>
    <col min="14600" max="14600" width="2.28515625" style="36" customWidth="1"/>
    <col min="14601" max="14601" width="11.7109375" style="36" customWidth="1"/>
    <col min="14602" max="14602" width="2.42578125" style="36" customWidth="1"/>
    <col min="14603" max="14603" width="11.7109375" style="36" customWidth="1"/>
    <col min="14604" max="14604" width="2.28515625" style="36" customWidth="1"/>
    <col min="14605" max="14605" width="10.85546875" style="36" customWidth="1"/>
    <col min="14606" max="14606" width="2.28515625" style="36" customWidth="1"/>
    <col min="14607" max="14607" width="11.140625" style="36" customWidth="1"/>
    <col min="14608" max="14608" width="1.85546875" style="36" customWidth="1"/>
    <col min="14609" max="14609" width="11" style="36" customWidth="1"/>
    <col min="14610" max="14610" width="0.85546875" style="36" customWidth="1"/>
    <col min="14611" max="14611" width="1.85546875" style="36" customWidth="1"/>
    <col min="14612" max="14612" width="11.85546875" style="36" bestFit="1" customWidth="1"/>
    <col min="14613" max="14613" width="15.140625" style="36" bestFit="1" customWidth="1"/>
    <col min="14614" max="14614" width="5" style="36" customWidth="1"/>
    <col min="14615" max="14615" width="10.28515625" style="36" bestFit="1" customWidth="1"/>
    <col min="14616" max="14616" width="5" style="36" customWidth="1"/>
    <col min="14617" max="14617" width="10.28515625" style="36" bestFit="1" customWidth="1"/>
    <col min="14618" max="14620" width="9" style="36"/>
    <col min="14621" max="14621" width="10.28515625" style="36" bestFit="1" customWidth="1"/>
    <col min="14622" max="14850" width="9" style="36"/>
    <col min="14851" max="14851" width="3.7109375" style="36" customWidth="1"/>
    <col min="14852" max="14852" width="4.85546875" style="36" customWidth="1"/>
    <col min="14853" max="14853" width="5.28515625" style="36" customWidth="1"/>
    <col min="14854" max="14854" width="31.140625" style="36" customWidth="1"/>
    <col min="14855" max="14855" width="7.7109375" style="36" customWidth="1"/>
    <col min="14856" max="14856" width="2.28515625" style="36" customWidth="1"/>
    <col min="14857" max="14857" width="11.7109375" style="36" customWidth="1"/>
    <col min="14858" max="14858" width="2.42578125" style="36" customWidth="1"/>
    <col min="14859" max="14859" width="11.7109375" style="36" customWidth="1"/>
    <col min="14860" max="14860" width="2.28515625" style="36" customWidth="1"/>
    <col min="14861" max="14861" width="10.85546875" style="36" customWidth="1"/>
    <col min="14862" max="14862" width="2.28515625" style="36" customWidth="1"/>
    <col min="14863" max="14863" width="11.140625" style="36" customWidth="1"/>
    <col min="14864" max="14864" width="1.85546875" style="36" customWidth="1"/>
    <col min="14865" max="14865" width="11" style="36" customWidth="1"/>
    <col min="14866" max="14866" width="0.85546875" style="36" customWidth="1"/>
    <col min="14867" max="14867" width="1.85546875" style="36" customWidth="1"/>
    <col min="14868" max="14868" width="11.85546875" style="36" bestFit="1" customWidth="1"/>
    <col min="14869" max="14869" width="15.140625" style="36" bestFit="1" customWidth="1"/>
    <col min="14870" max="14870" width="5" style="36" customWidth="1"/>
    <col min="14871" max="14871" width="10.28515625" style="36" bestFit="1" customWidth="1"/>
    <col min="14872" max="14872" width="5" style="36" customWidth="1"/>
    <col min="14873" max="14873" width="10.28515625" style="36" bestFit="1" customWidth="1"/>
    <col min="14874" max="14876" width="9" style="36"/>
    <col min="14877" max="14877" width="10.28515625" style="36" bestFit="1" customWidth="1"/>
    <col min="14878" max="15106" width="9" style="36"/>
    <col min="15107" max="15107" width="3.7109375" style="36" customWidth="1"/>
    <col min="15108" max="15108" width="4.85546875" style="36" customWidth="1"/>
    <col min="15109" max="15109" width="5.28515625" style="36" customWidth="1"/>
    <col min="15110" max="15110" width="31.140625" style="36" customWidth="1"/>
    <col min="15111" max="15111" width="7.7109375" style="36" customWidth="1"/>
    <col min="15112" max="15112" width="2.28515625" style="36" customWidth="1"/>
    <col min="15113" max="15113" width="11.7109375" style="36" customWidth="1"/>
    <col min="15114" max="15114" width="2.42578125" style="36" customWidth="1"/>
    <col min="15115" max="15115" width="11.7109375" style="36" customWidth="1"/>
    <col min="15116" max="15116" width="2.28515625" style="36" customWidth="1"/>
    <col min="15117" max="15117" width="10.85546875" style="36" customWidth="1"/>
    <col min="15118" max="15118" width="2.28515625" style="36" customWidth="1"/>
    <col min="15119" max="15119" width="11.140625" style="36" customWidth="1"/>
    <col min="15120" max="15120" width="1.85546875" style="36" customWidth="1"/>
    <col min="15121" max="15121" width="11" style="36" customWidth="1"/>
    <col min="15122" max="15122" width="0.85546875" style="36" customWidth="1"/>
    <col min="15123" max="15123" width="1.85546875" style="36" customWidth="1"/>
    <col min="15124" max="15124" width="11.85546875" style="36" bestFit="1" customWidth="1"/>
    <col min="15125" max="15125" width="15.140625" style="36" bestFit="1" customWidth="1"/>
    <col min="15126" max="15126" width="5" style="36" customWidth="1"/>
    <col min="15127" max="15127" width="10.28515625" style="36" bestFit="1" customWidth="1"/>
    <col min="15128" max="15128" width="5" style="36" customWidth="1"/>
    <col min="15129" max="15129" width="10.28515625" style="36" bestFit="1" customWidth="1"/>
    <col min="15130" max="15132" width="9" style="36"/>
    <col min="15133" max="15133" width="10.28515625" style="36" bestFit="1" customWidth="1"/>
    <col min="15134" max="15362" width="9" style="36"/>
    <col min="15363" max="15363" width="3.7109375" style="36" customWidth="1"/>
    <col min="15364" max="15364" width="4.85546875" style="36" customWidth="1"/>
    <col min="15365" max="15365" width="5.28515625" style="36" customWidth="1"/>
    <col min="15366" max="15366" width="31.140625" style="36" customWidth="1"/>
    <col min="15367" max="15367" width="7.7109375" style="36" customWidth="1"/>
    <col min="15368" max="15368" width="2.28515625" style="36" customWidth="1"/>
    <col min="15369" max="15369" width="11.7109375" style="36" customWidth="1"/>
    <col min="15370" max="15370" width="2.42578125" style="36" customWidth="1"/>
    <col min="15371" max="15371" width="11.7109375" style="36" customWidth="1"/>
    <col min="15372" max="15372" width="2.28515625" style="36" customWidth="1"/>
    <col min="15373" max="15373" width="10.85546875" style="36" customWidth="1"/>
    <col min="15374" max="15374" width="2.28515625" style="36" customWidth="1"/>
    <col min="15375" max="15375" width="11.140625" style="36" customWidth="1"/>
    <col min="15376" max="15376" width="1.85546875" style="36" customWidth="1"/>
    <col min="15377" max="15377" width="11" style="36" customWidth="1"/>
    <col min="15378" max="15378" width="0.85546875" style="36" customWidth="1"/>
    <col min="15379" max="15379" width="1.85546875" style="36" customWidth="1"/>
    <col min="15380" max="15380" width="11.85546875" style="36" bestFit="1" customWidth="1"/>
    <col min="15381" max="15381" width="15.140625" style="36" bestFit="1" customWidth="1"/>
    <col min="15382" max="15382" width="5" style="36" customWidth="1"/>
    <col min="15383" max="15383" width="10.28515625" style="36" bestFit="1" customWidth="1"/>
    <col min="15384" max="15384" width="5" style="36" customWidth="1"/>
    <col min="15385" max="15385" width="10.28515625" style="36" bestFit="1" customWidth="1"/>
    <col min="15386" max="15388" width="9" style="36"/>
    <col min="15389" max="15389" width="10.28515625" style="36" bestFit="1" customWidth="1"/>
    <col min="15390" max="15618" width="9" style="36"/>
    <col min="15619" max="15619" width="3.7109375" style="36" customWidth="1"/>
    <col min="15620" max="15620" width="4.85546875" style="36" customWidth="1"/>
    <col min="15621" max="15621" width="5.28515625" style="36" customWidth="1"/>
    <col min="15622" max="15622" width="31.140625" style="36" customWidth="1"/>
    <col min="15623" max="15623" width="7.7109375" style="36" customWidth="1"/>
    <col min="15624" max="15624" width="2.28515625" style="36" customWidth="1"/>
    <col min="15625" max="15625" width="11.7109375" style="36" customWidth="1"/>
    <col min="15626" max="15626" width="2.42578125" style="36" customWidth="1"/>
    <col min="15627" max="15627" width="11.7109375" style="36" customWidth="1"/>
    <col min="15628" max="15628" width="2.28515625" style="36" customWidth="1"/>
    <col min="15629" max="15629" width="10.85546875" style="36" customWidth="1"/>
    <col min="15630" max="15630" width="2.28515625" style="36" customWidth="1"/>
    <col min="15631" max="15631" width="11.140625" style="36" customWidth="1"/>
    <col min="15632" max="15632" width="1.85546875" style="36" customWidth="1"/>
    <col min="15633" max="15633" width="11" style="36" customWidth="1"/>
    <col min="15634" max="15634" width="0.85546875" style="36" customWidth="1"/>
    <col min="15635" max="15635" width="1.85546875" style="36" customWidth="1"/>
    <col min="15636" max="15636" width="11.85546875" style="36" bestFit="1" customWidth="1"/>
    <col min="15637" max="15637" width="15.140625" style="36" bestFit="1" customWidth="1"/>
    <col min="15638" max="15638" width="5" style="36" customWidth="1"/>
    <col min="15639" max="15639" width="10.28515625" style="36" bestFit="1" customWidth="1"/>
    <col min="15640" max="15640" width="5" style="36" customWidth="1"/>
    <col min="15641" max="15641" width="10.28515625" style="36" bestFit="1" customWidth="1"/>
    <col min="15642" max="15644" width="9" style="36"/>
    <col min="15645" max="15645" width="10.28515625" style="36" bestFit="1" customWidth="1"/>
    <col min="15646" max="15874" width="9" style="36"/>
    <col min="15875" max="15875" width="3.7109375" style="36" customWidth="1"/>
    <col min="15876" max="15876" width="4.85546875" style="36" customWidth="1"/>
    <col min="15877" max="15877" width="5.28515625" style="36" customWidth="1"/>
    <col min="15878" max="15878" width="31.140625" style="36" customWidth="1"/>
    <col min="15879" max="15879" width="7.7109375" style="36" customWidth="1"/>
    <col min="15880" max="15880" width="2.28515625" style="36" customWidth="1"/>
    <col min="15881" max="15881" width="11.7109375" style="36" customWidth="1"/>
    <col min="15882" max="15882" width="2.42578125" style="36" customWidth="1"/>
    <col min="15883" max="15883" width="11.7109375" style="36" customWidth="1"/>
    <col min="15884" max="15884" width="2.28515625" style="36" customWidth="1"/>
    <col min="15885" max="15885" width="10.85546875" style="36" customWidth="1"/>
    <col min="15886" max="15886" width="2.28515625" style="36" customWidth="1"/>
    <col min="15887" max="15887" width="11.140625" style="36" customWidth="1"/>
    <col min="15888" max="15888" width="1.85546875" style="36" customWidth="1"/>
    <col min="15889" max="15889" width="11" style="36" customWidth="1"/>
    <col min="15890" max="15890" width="0.85546875" style="36" customWidth="1"/>
    <col min="15891" max="15891" width="1.85546875" style="36" customWidth="1"/>
    <col min="15892" max="15892" width="11.85546875" style="36" bestFit="1" customWidth="1"/>
    <col min="15893" max="15893" width="15.140625" style="36" bestFit="1" customWidth="1"/>
    <col min="15894" max="15894" width="5" style="36" customWidth="1"/>
    <col min="15895" max="15895" width="10.28515625" style="36" bestFit="1" customWidth="1"/>
    <col min="15896" max="15896" width="5" style="36" customWidth="1"/>
    <col min="15897" max="15897" width="10.28515625" style="36" bestFit="1" customWidth="1"/>
    <col min="15898" max="15900" width="9" style="36"/>
    <col min="15901" max="15901" width="10.28515625" style="36" bestFit="1" customWidth="1"/>
    <col min="15902" max="16130" width="9" style="36"/>
    <col min="16131" max="16131" width="3.7109375" style="36" customWidth="1"/>
    <col min="16132" max="16132" width="4.85546875" style="36" customWidth="1"/>
    <col min="16133" max="16133" width="5.28515625" style="36" customWidth="1"/>
    <col min="16134" max="16134" width="31.140625" style="36" customWidth="1"/>
    <col min="16135" max="16135" width="7.7109375" style="36" customWidth="1"/>
    <col min="16136" max="16136" width="2.28515625" style="36" customWidth="1"/>
    <col min="16137" max="16137" width="11.7109375" style="36" customWidth="1"/>
    <col min="16138" max="16138" width="2.42578125" style="36" customWidth="1"/>
    <col min="16139" max="16139" width="11.7109375" style="36" customWidth="1"/>
    <col min="16140" max="16140" width="2.28515625" style="36" customWidth="1"/>
    <col min="16141" max="16141" width="10.85546875" style="36" customWidth="1"/>
    <col min="16142" max="16142" width="2.28515625" style="36" customWidth="1"/>
    <col min="16143" max="16143" width="11.140625" style="36" customWidth="1"/>
    <col min="16144" max="16144" width="1.85546875" style="36" customWidth="1"/>
    <col min="16145" max="16145" width="11" style="36" customWidth="1"/>
    <col min="16146" max="16146" width="0.85546875" style="36" customWidth="1"/>
    <col min="16147" max="16147" width="1.85546875" style="36" customWidth="1"/>
    <col min="16148" max="16148" width="11.85546875" style="36" bestFit="1" customWidth="1"/>
    <col min="16149" max="16149" width="15.140625" style="36" bestFit="1" customWidth="1"/>
    <col min="16150" max="16150" width="5" style="36" customWidth="1"/>
    <col min="16151" max="16151" width="10.28515625" style="36" bestFit="1" customWidth="1"/>
    <col min="16152" max="16152" width="5" style="36" customWidth="1"/>
    <col min="16153" max="16153" width="10.28515625" style="36" bestFit="1" customWidth="1"/>
    <col min="16154" max="16156" width="9" style="36"/>
    <col min="16157" max="16157" width="10.28515625" style="36" bestFit="1" customWidth="1"/>
    <col min="16158" max="16384" width="9" style="36"/>
  </cols>
  <sheetData>
    <row r="1" spans="1:23" s="5" customFormat="1" ht="21" x14ac:dyDescent="0.4">
      <c r="A1" s="929" t="str">
        <f>'سر برگ صفحات'!A1</f>
        <v>شرکت نمونه (سهامی عام)</v>
      </c>
      <c r="B1" s="929"/>
      <c r="C1" s="929"/>
      <c r="D1" s="929"/>
      <c r="E1" s="929"/>
      <c r="F1" s="929"/>
      <c r="G1" s="929"/>
      <c r="H1" s="929"/>
      <c r="I1" s="929"/>
      <c r="J1" s="929"/>
      <c r="K1" s="929"/>
      <c r="L1" s="929"/>
      <c r="M1" s="929"/>
      <c r="N1" s="929"/>
      <c r="O1" s="929"/>
      <c r="P1" s="929"/>
      <c r="Q1" s="929"/>
      <c r="R1" s="28"/>
      <c r="S1" s="28"/>
      <c r="T1" s="29"/>
      <c r="U1" s="29"/>
      <c r="V1" s="28"/>
      <c r="W1" s="28"/>
    </row>
    <row r="2" spans="1:23"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28"/>
      <c r="S2" s="28"/>
      <c r="T2" s="29"/>
      <c r="U2" s="29"/>
      <c r="V2" s="28"/>
      <c r="W2" s="28"/>
    </row>
    <row r="3" spans="1:23" s="5" customFormat="1" ht="21" x14ac:dyDescent="0.4">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28"/>
      <c r="S3" s="28"/>
      <c r="T3" s="29"/>
      <c r="U3" s="29"/>
      <c r="V3" s="28"/>
      <c r="W3" s="28"/>
    </row>
    <row r="4" spans="1:23" s="73" customFormat="1" ht="21" x14ac:dyDescent="0.25">
      <c r="A4" s="72" t="s">
        <v>532</v>
      </c>
      <c r="B4" s="111" t="s">
        <v>533</v>
      </c>
      <c r="D4" s="36"/>
      <c r="T4" s="74"/>
      <c r="U4" s="74"/>
    </row>
    <row r="5" spans="1:23" ht="19.5" x14ac:dyDescent="0.25">
      <c r="D5" s="27"/>
      <c r="F5" s="940">
        <f>'سر برگ صفحات'!A12</f>
        <v>1398</v>
      </c>
      <c r="G5" s="940"/>
      <c r="H5" s="940"/>
      <c r="I5" s="940"/>
      <c r="J5" s="940"/>
      <c r="K5" s="62"/>
      <c r="L5" s="940">
        <f>'سر برگ صفحات'!A11</f>
        <v>1397</v>
      </c>
      <c r="M5" s="940"/>
      <c r="N5" s="940"/>
      <c r="O5" s="940"/>
      <c r="P5" s="940"/>
    </row>
    <row r="6" spans="1:23" s="550" customFormat="1" x14ac:dyDescent="0.25">
      <c r="A6" s="574"/>
      <c r="D6" s="91"/>
      <c r="F6" s="461" t="s">
        <v>534</v>
      </c>
      <c r="H6" s="461" t="s">
        <v>535</v>
      </c>
      <c r="I6" s="550" t="s">
        <v>197</v>
      </c>
      <c r="J6" s="461" t="s">
        <v>197</v>
      </c>
      <c r="L6" s="461" t="s">
        <v>534</v>
      </c>
      <c r="N6" s="461" t="s">
        <v>535</v>
      </c>
      <c r="O6" s="550" t="s">
        <v>197</v>
      </c>
      <c r="P6" s="461" t="s">
        <v>197</v>
      </c>
      <c r="T6" s="551"/>
      <c r="U6" s="551"/>
    </row>
    <row r="7" spans="1:23" ht="19.5" x14ac:dyDescent="0.25">
      <c r="B7" s="89"/>
      <c r="D7" s="27" t="s">
        <v>536</v>
      </c>
      <c r="F7" s="33"/>
      <c r="G7" s="33"/>
      <c r="H7" s="33"/>
      <c r="J7" s="33">
        <f>SUM(F7:H7)</f>
        <v>0</v>
      </c>
      <c r="K7" s="33"/>
      <c r="L7" s="33"/>
      <c r="M7" s="33"/>
      <c r="N7" s="33"/>
      <c r="O7" s="33"/>
      <c r="P7" s="33">
        <f>SUM(L7:N7)</f>
        <v>0</v>
      </c>
    </row>
    <row r="8" spans="1:23" ht="19.5" x14ac:dyDescent="0.25">
      <c r="B8" s="89"/>
      <c r="D8" s="27" t="s">
        <v>537</v>
      </c>
      <c r="F8" s="33"/>
      <c r="G8" s="33"/>
      <c r="H8" s="33"/>
      <c r="J8" s="33">
        <f t="shared" ref="J8:J11" si="0">SUM(F8:H8)</f>
        <v>0</v>
      </c>
      <c r="K8" s="33"/>
      <c r="L8" s="33"/>
      <c r="M8" s="33"/>
      <c r="N8" s="33"/>
      <c r="O8" s="33"/>
      <c r="P8" s="33">
        <f t="shared" ref="P8:P11" si="1">SUM(L8:N8)</f>
        <v>0</v>
      </c>
    </row>
    <row r="9" spans="1:23" ht="19.5" x14ac:dyDescent="0.25">
      <c r="B9" s="89"/>
      <c r="D9" s="27" t="s">
        <v>538</v>
      </c>
      <c r="F9" s="33"/>
      <c r="G9" s="33"/>
      <c r="H9" s="33"/>
      <c r="J9" s="33">
        <f t="shared" si="0"/>
        <v>0</v>
      </c>
      <c r="K9" s="33"/>
      <c r="L9" s="33"/>
      <c r="M9" s="33"/>
      <c r="N9" s="33"/>
      <c r="O9" s="33"/>
      <c r="P9" s="33">
        <f t="shared" si="1"/>
        <v>0</v>
      </c>
    </row>
    <row r="10" spans="1:23" ht="19.5" x14ac:dyDescent="0.25">
      <c r="B10" s="89"/>
      <c r="D10" s="27" t="s">
        <v>539</v>
      </c>
      <c r="F10" s="33"/>
      <c r="G10" s="33"/>
      <c r="H10" s="33"/>
      <c r="J10" s="33">
        <f t="shared" si="0"/>
        <v>0</v>
      </c>
      <c r="K10" s="33"/>
      <c r="L10" s="33"/>
      <c r="M10" s="33"/>
      <c r="N10" s="33"/>
      <c r="O10" s="33"/>
      <c r="P10" s="33">
        <f t="shared" si="1"/>
        <v>0</v>
      </c>
    </row>
    <row r="11" spans="1:23" ht="19.5" x14ac:dyDescent="0.25">
      <c r="B11" s="89"/>
      <c r="D11" s="559" t="s">
        <v>527</v>
      </c>
      <c r="F11" s="33"/>
      <c r="G11" s="33"/>
      <c r="H11" s="33"/>
      <c r="J11" s="33">
        <f t="shared" si="0"/>
        <v>0</v>
      </c>
      <c r="K11" s="33"/>
      <c r="L11" s="33"/>
      <c r="M11" s="33"/>
      <c r="N11" s="33"/>
      <c r="O11" s="33"/>
      <c r="P11" s="33">
        <f t="shared" si="1"/>
        <v>0</v>
      </c>
    </row>
    <row r="12" spans="1:23" ht="18.75" thickBot="1" x14ac:dyDescent="0.3">
      <c r="B12" s="33"/>
      <c r="D12" s="27"/>
      <c r="F12" s="124">
        <f>SUM(F7:F11)</f>
        <v>0</v>
      </c>
      <c r="G12" s="33"/>
      <c r="H12" s="124">
        <f>SUM(H7:H11)</f>
        <v>0</v>
      </c>
      <c r="J12" s="124">
        <f>SUM(J7:J11)</f>
        <v>0</v>
      </c>
      <c r="K12" s="33"/>
      <c r="L12" s="124">
        <f>SUM(L7:L11)</f>
        <v>0</v>
      </c>
      <c r="M12" s="33"/>
      <c r="N12" s="124">
        <f>SUM(N7:N11)</f>
        <v>0</v>
      </c>
      <c r="O12" s="33"/>
      <c r="P12" s="124">
        <f>SUM(P7:P11)</f>
        <v>0</v>
      </c>
    </row>
    <row r="13" spans="1:23" ht="18.75" thickTop="1" x14ac:dyDescent="0.25">
      <c r="B13" s="33"/>
      <c r="D13" s="27"/>
      <c r="F13" s="106"/>
      <c r="G13" s="33"/>
      <c r="H13" s="119"/>
      <c r="J13" s="106"/>
      <c r="K13" s="33"/>
      <c r="L13" s="119"/>
      <c r="M13" s="33"/>
      <c r="N13" s="119"/>
      <c r="O13" s="33"/>
      <c r="P13" s="119"/>
    </row>
    <row r="14" spans="1:23" s="33" customFormat="1" ht="19.5" x14ac:dyDescent="0.25">
      <c r="A14" s="60" t="s">
        <v>540</v>
      </c>
      <c r="B14" s="933" t="s">
        <v>541</v>
      </c>
      <c r="C14" s="933"/>
      <c r="D14" s="933"/>
      <c r="E14" s="933"/>
      <c r="F14" s="933"/>
      <c r="G14" s="933"/>
      <c r="H14" s="933"/>
      <c r="I14" s="933"/>
      <c r="J14" s="933"/>
      <c r="K14" s="933"/>
      <c r="L14" s="933"/>
      <c r="M14" s="933"/>
      <c r="N14" s="933"/>
      <c r="O14" s="933"/>
      <c r="P14" s="933"/>
      <c r="T14" s="107"/>
      <c r="U14" s="107"/>
    </row>
    <row r="15" spans="1:23" s="33" customFormat="1" ht="19.5" x14ac:dyDescent="0.25">
      <c r="A15" s="60" t="s">
        <v>542</v>
      </c>
      <c r="B15" s="933" t="s">
        <v>543</v>
      </c>
      <c r="C15" s="933"/>
      <c r="D15" s="933"/>
      <c r="E15" s="933"/>
      <c r="F15" s="933"/>
      <c r="G15" s="933"/>
      <c r="H15" s="933"/>
      <c r="I15" s="933"/>
      <c r="J15" s="933"/>
      <c r="K15" s="933"/>
      <c r="L15" s="933"/>
      <c r="M15" s="933"/>
      <c r="N15" s="933"/>
      <c r="O15" s="933"/>
      <c r="P15" s="933"/>
      <c r="T15" s="107"/>
      <c r="U15" s="107"/>
    </row>
    <row r="16" spans="1:23" ht="19.5" x14ac:dyDescent="0.25">
      <c r="D16" s="27"/>
      <c r="F16" s="940">
        <f>'سر برگ صفحات'!A12</f>
        <v>1398</v>
      </c>
      <c r="G16" s="940"/>
      <c r="H16" s="940"/>
      <c r="I16" s="940"/>
      <c r="J16" s="940"/>
      <c r="K16" s="62"/>
      <c r="L16" s="940">
        <f>'سر برگ صفحات'!A11</f>
        <v>1397</v>
      </c>
      <c r="M16" s="940"/>
      <c r="N16" s="940"/>
      <c r="O16" s="940"/>
      <c r="P16" s="940"/>
    </row>
    <row r="17" spans="1:23" s="550" customFormat="1" ht="15" x14ac:dyDescent="0.25">
      <c r="A17" s="574"/>
      <c r="D17" s="462"/>
      <c r="F17" s="461" t="s">
        <v>511</v>
      </c>
      <c r="H17" s="461" t="s">
        <v>512</v>
      </c>
      <c r="I17" s="550" t="s">
        <v>197</v>
      </c>
      <c r="J17" s="461" t="s">
        <v>197</v>
      </c>
      <c r="L17" s="461" t="s">
        <v>511</v>
      </c>
      <c r="N17" s="461" t="s">
        <v>512</v>
      </c>
      <c r="O17" s="550" t="s">
        <v>197</v>
      </c>
      <c r="P17" s="461" t="s">
        <v>197</v>
      </c>
      <c r="T17" s="551"/>
      <c r="U17" s="551"/>
    </row>
    <row r="18" spans="1:23" s="33" customFormat="1" ht="19.5" x14ac:dyDescent="0.25">
      <c r="A18" s="127" t="s">
        <v>548</v>
      </c>
      <c r="B18" s="89"/>
      <c r="D18" s="27" t="s">
        <v>544</v>
      </c>
      <c r="J18" s="33">
        <f>SUM(F18:H18)</f>
        <v>0</v>
      </c>
      <c r="P18" s="33">
        <f>SUM(L18:N18)</f>
        <v>0</v>
      </c>
      <c r="T18" s="107"/>
      <c r="U18" s="107"/>
    </row>
    <row r="19" spans="1:23" s="33" customFormat="1" ht="19.5" x14ac:dyDescent="0.25">
      <c r="A19" s="127"/>
      <c r="B19" s="89"/>
      <c r="D19" s="27" t="s">
        <v>153</v>
      </c>
      <c r="J19" s="33">
        <f t="shared" ref="J19:J20" si="2">SUM(F19:H19)</f>
        <v>0</v>
      </c>
      <c r="P19" s="33">
        <f t="shared" ref="P19:P20" si="3">SUM(L19:N19)</f>
        <v>0</v>
      </c>
      <c r="T19" s="107"/>
      <c r="U19" s="107"/>
    </row>
    <row r="20" spans="1:23" s="33" customFormat="1" ht="19.5" x14ac:dyDescent="0.25">
      <c r="A20" s="127"/>
      <c r="B20" s="89"/>
      <c r="D20" s="27" t="s">
        <v>518</v>
      </c>
      <c r="J20" s="33">
        <f t="shared" si="2"/>
        <v>0</v>
      </c>
      <c r="P20" s="33">
        <f t="shared" si="3"/>
        <v>0</v>
      </c>
      <c r="T20" s="107"/>
      <c r="U20" s="107"/>
    </row>
    <row r="21" spans="1:23" s="33" customFormat="1" ht="18" x14ac:dyDescent="0.25">
      <c r="A21" s="127"/>
      <c r="D21" s="27"/>
      <c r="F21" s="132">
        <f>SUM(F18:F20)</f>
        <v>0</v>
      </c>
      <c r="G21" s="106"/>
      <c r="H21" s="132">
        <f>SUM(H18:H20)</f>
        <v>0</v>
      </c>
      <c r="I21" s="106"/>
      <c r="J21" s="132">
        <f>SUM(J18:J20)</f>
        <v>0</v>
      </c>
      <c r="K21" s="106"/>
      <c r="L21" s="132">
        <f>SUM(L18:L20)</f>
        <v>0</v>
      </c>
      <c r="M21" s="106"/>
      <c r="N21" s="132">
        <f>SUM(N18:N20)</f>
        <v>0</v>
      </c>
      <c r="O21" s="106"/>
      <c r="P21" s="132">
        <f>SUM(P18:P20)</f>
        <v>0</v>
      </c>
      <c r="T21" s="107"/>
      <c r="U21" s="107"/>
    </row>
    <row r="22" spans="1:23" s="33" customFormat="1" ht="19.5" x14ac:dyDescent="0.25">
      <c r="A22" s="127"/>
      <c r="B22" s="89"/>
      <c r="D22" s="27" t="s">
        <v>545</v>
      </c>
      <c r="F22" s="106"/>
      <c r="G22" s="106"/>
      <c r="H22" s="106"/>
      <c r="I22" s="106"/>
      <c r="J22" s="106">
        <f>'19-5'!K11</f>
        <v>0</v>
      </c>
      <c r="K22" s="106"/>
      <c r="L22" s="106"/>
      <c r="M22" s="106"/>
      <c r="N22" s="106"/>
      <c r="O22" s="106"/>
      <c r="P22" s="106">
        <f>'19-5'!M11</f>
        <v>0</v>
      </c>
      <c r="T22" s="107"/>
      <c r="U22" s="107"/>
    </row>
    <row r="23" spans="1:23" s="33" customFormat="1" ht="18" x14ac:dyDescent="0.25">
      <c r="A23" s="127"/>
      <c r="D23" s="36" t="s">
        <v>546</v>
      </c>
      <c r="F23" s="106"/>
      <c r="G23" s="106"/>
      <c r="H23" s="106"/>
      <c r="I23" s="106"/>
      <c r="J23" s="106">
        <f>SUM(F23:H23)</f>
        <v>0</v>
      </c>
      <c r="K23" s="106"/>
      <c r="L23" s="106"/>
      <c r="M23" s="106"/>
      <c r="N23" s="106"/>
      <c r="O23" s="106"/>
      <c r="P23" s="106">
        <f>SUM(L23:N23)</f>
        <v>0</v>
      </c>
      <c r="T23" s="107"/>
      <c r="U23" s="107"/>
    </row>
    <row r="24" spans="1:23" s="33" customFormat="1" ht="19.5" x14ac:dyDescent="0.25">
      <c r="A24" s="127"/>
      <c r="B24" s="89"/>
      <c r="D24" s="36" t="s">
        <v>547</v>
      </c>
      <c r="F24" s="121"/>
      <c r="G24" s="106"/>
      <c r="H24" s="121"/>
      <c r="I24" s="106"/>
      <c r="J24" s="121">
        <f>SUM(F24:H24)</f>
        <v>0</v>
      </c>
      <c r="K24" s="106"/>
      <c r="L24" s="121"/>
      <c r="M24" s="106"/>
      <c r="N24" s="121"/>
      <c r="O24" s="106"/>
      <c r="P24" s="121">
        <f t="shared" ref="P24" si="4">SUM(L24:N24)</f>
        <v>0</v>
      </c>
      <c r="T24" s="107"/>
      <c r="U24" s="107"/>
    </row>
    <row r="25" spans="1:23" s="33" customFormat="1" ht="19.5" x14ac:dyDescent="0.25">
      <c r="A25" s="127"/>
      <c r="B25" s="89"/>
      <c r="D25" s="36"/>
      <c r="F25" s="106">
        <f>SUM(F21:F24)</f>
        <v>0</v>
      </c>
      <c r="G25" s="106"/>
      <c r="H25" s="106">
        <f>SUM(H21:H24)</f>
        <v>0</v>
      </c>
      <c r="I25" s="106"/>
      <c r="J25" s="106">
        <f>SUM(J21:J24)</f>
        <v>0</v>
      </c>
      <c r="K25" s="106"/>
      <c r="L25" s="106">
        <f>SUM(L21:L24)</f>
        <v>0</v>
      </c>
      <c r="M25" s="106"/>
      <c r="N25" s="106">
        <f>SUM(N21:N24)</f>
        <v>0</v>
      </c>
      <c r="O25" s="106"/>
      <c r="P25" s="106">
        <f>SUM(P21:P24)</f>
        <v>0</v>
      </c>
      <c r="T25" s="107"/>
      <c r="U25" s="107"/>
    </row>
    <row r="26" spans="1:23" s="33" customFormat="1" ht="18.75" thickBot="1" x14ac:dyDescent="0.3">
      <c r="A26" s="127"/>
      <c r="D26" s="36" t="s">
        <v>549</v>
      </c>
      <c r="F26" s="106"/>
      <c r="G26" s="106"/>
      <c r="H26" s="106"/>
      <c r="I26" s="106"/>
      <c r="J26" s="106"/>
      <c r="K26" s="106"/>
      <c r="L26" s="106"/>
      <c r="M26" s="106"/>
      <c r="N26" s="106"/>
      <c r="O26" s="106"/>
      <c r="P26" s="106"/>
      <c r="R26" s="1021" t="s">
        <v>1219</v>
      </c>
      <c r="S26" s="1021"/>
      <c r="T26" s="1021"/>
      <c r="U26" s="1021" t="s">
        <v>1220</v>
      </c>
      <c r="V26" s="1021"/>
      <c r="W26" s="1021"/>
    </row>
    <row r="27" spans="1:23" s="33" customFormat="1" ht="18.75" thickBot="1" x14ac:dyDescent="0.3">
      <c r="A27" s="127"/>
      <c r="D27" s="36" t="s">
        <v>550</v>
      </c>
      <c r="F27" s="124">
        <f>F25-F26</f>
        <v>0</v>
      </c>
      <c r="G27" s="36"/>
      <c r="H27" s="124">
        <f>H25-H26</f>
        <v>0</v>
      </c>
      <c r="I27" s="36"/>
      <c r="J27" s="124">
        <f>J25-J26</f>
        <v>0</v>
      </c>
      <c r="K27" s="36"/>
      <c r="L27" s="124">
        <f>L25-L26</f>
        <v>0</v>
      </c>
      <c r="M27" s="36"/>
      <c r="N27" s="124">
        <f>N25-N26</f>
        <v>0</v>
      </c>
      <c r="O27" s="36"/>
      <c r="P27" s="124">
        <f>P25-P26</f>
        <v>0</v>
      </c>
      <c r="R27" s="766">
        <f>J27-F12</f>
        <v>0</v>
      </c>
      <c r="S27" s="766"/>
      <c r="T27" s="765">
        <f>P27-L12</f>
        <v>0</v>
      </c>
      <c r="U27" s="766">
        <f>J26-H12</f>
        <v>0</v>
      </c>
      <c r="V27" s="766"/>
      <c r="W27" s="765">
        <f>P26-N12</f>
        <v>0</v>
      </c>
    </row>
    <row r="28" spans="1:23" ht="18.75" thickTop="1" x14ac:dyDescent="0.25">
      <c r="F28" s="132"/>
      <c r="H28" s="132"/>
      <c r="J28" s="132"/>
      <c r="L28" s="132"/>
      <c r="N28" s="132"/>
      <c r="P28" s="132"/>
    </row>
    <row r="29" spans="1:23" x14ac:dyDescent="0.25">
      <c r="F29" s="27"/>
      <c r="G29" s="27"/>
      <c r="H29" s="27"/>
      <c r="I29" s="27"/>
      <c r="J29" s="27"/>
      <c r="K29" s="27"/>
      <c r="L29" s="27"/>
      <c r="M29" s="27"/>
      <c r="N29" s="27"/>
      <c r="O29" s="27"/>
      <c r="P29" s="27"/>
    </row>
    <row r="30" spans="1:23" s="33" customFormat="1" ht="19.5" x14ac:dyDescent="0.25">
      <c r="A30" s="60" t="s">
        <v>551</v>
      </c>
      <c r="B30" s="933" t="s">
        <v>552</v>
      </c>
      <c r="C30" s="933"/>
      <c r="D30" s="933"/>
      <c r="E30" s="933"/>
      <c r="F30" s="933"/>
      <c r="G30" s="933"/>
      <c r="H30" s="933"/>
      <c r="I30" s="933"/>
      <c r="J30" s="933"/>
      <c r="K30" s="933"/>
      <c r="L30" s="933"/>
      <c r="M30" s="933"/>
      <c r="N30" s="933"/>
      <c r="O30" s="933"/>
      <c r="P30" s="933"/>
      <c r="T30" s="107"/>
      <c r="U30" s="107"/>
    </row>
    <row r="31" spans="1:23" ht="20.25" thickBot="1" x14ac:dyDescent="0.3">
      <c r="F31" s="103"/>
      <c r="G31" s="102"/>
      <c r="H31" s="669">
        <f>'سر برگ صفحات'!A12</f>
        <v>1398</v>
      </c>
      <c r="J31" s="669">
        <f>'سر برگ صفحات'!A11</f>
        <v>1397</v>
      </c>
    </row>
    <row r="32" spans="1:23" s="33" customFormat="1" ht="18" x14ac:dyDescent="0.25">
      <c r="A32" s="127"/>
      <c r="D32" s="36"/>
      <c r="H32" s="561" t="s">
        <v>31</v>
      </c>
      <c r="I32" s="435"/>
      <c r="J32" s="561" t="s">
        <v>31</v>
      </c>
      <c r="T32" s="107"/>
      <c r="U32" s="107"/>
    </row>
    <row r="33" spans="1:21" s="33" customFormat="1" ht="18" x14ac:dyDescent="0.25">
      <c r="A33" s="127"/>
      <c r="D33" s="36" t="s">
        <v>553</v>
      </c>
      <c r="T33" s="107"/>
      <c r="U33" s="107"/>
    </row>
    <row r="34" spans="1:21" s="33" customFormat="1" ht="18" x14ac:dyDescent="0.25">
      <c r="A34" s="127"/>
      <c r="D34" s="55" t="s">
        <v>554</v>
      </c>
      <c r="T34" s="107"/>
      <c r="U34" s="107"/>
    </row>
    <row r="35" spans="1:21" s="33" customFormat="1" ht="18" x14ac:dyDescent="0.25">
      <c r="A35" s="127"/>
      <c r="D35" s="55" t="s">
        <v>555</v>
      </c>
      <c r="T35" s="107"/>
      <c r="U35" s="107"/>
    </row>
    <row r="36" spans="1:21" s="33" customFormat="1" ht="18" x14ac:dyDescent="0.25">
      <c r="A36" s="127"/>
      <c r="D36" s="55" t="s">
        <v>556</v>
      </c>
      <c r="T36" s="107"/>
      <c r="U36" s="107"/>
    </row>
    <row r="37" spans="1:21" s="33" customFormat="1" ht="18" x14ac:dyDescent="0.25">
      <c r="A37" s="127"/>
      <c r="D37" s="55" t="s">
        <v>557</v>
      </c>
      <c r="T37" s="107"/>
      <c r="U37" s="107"/>
    </row>
    <row r="38" spans="1:21" s="33" customFormat="1" ht="18.75" thickBot="1" x14ac:dyDescent="0.3">
      <c r="A38" s="127"/>
      <c r="D38" s="55" t="s">
        <v>984</v>
      </c>
      <c r="R38" s="1021" t="s">
        <v>1218</v>
      </c>
      <c r="S38" s="1021"/>
      <c r="T38" s="1021"/>
      <c r="U38" s="107"/>
    </row>
    <row r="39" spans="1:21" ht="16.5" thickBot="1" x14ac:dyDescent="0.3">
      <c r="H39" s="67">
        <f>SUM(H33:H38)</f>
        <v>0</v>
      </c>
      <c r="J39" s="67">
        <f>SUM(J33:J38)</f>
        <v>0</v>
      </c>
      <c r="R39" s="766">
        <f>H39-J27</f>
        <v>0</v>
      </c>
      <c r="S39" s="764"/>
      <c r="T39" s="765">
        <f>J39-P27</f>
        <v>0</v>
      </c>
    </row>
    <row r="40" spans="1:21" ht="16.5" thickTop="1" x14ac:dyDescent="0.25"/>
    <row r="41" spans="1:21" x14ac:dyDescent="0.25">
      <c r="A41" s="948" t="s">
        <v>938</v>
      </c>
      <c r="B41" s="948"/>
      <c r="C41" s="948"/>
      <c r="D41" s="948"/>
      <c r="E41" s="948"/>
      <c r="F41" s="948"/>
      <c r="G41" s="948"/>
      <c r="H41" s="948"/>
      <c r="I41" s="948"/>
      <c r="J41" s="948"/>
      <c r="K41" s="948"/>
      <c r="L41" s="948"/>
      <c r="M41" s="948"/>
      <c r="N41" s="948"/>
      <c r="O41" s="948"/>
      <c r="P41" s="948"/>
      <c r="Q41" s="948"/>
    </row>
  </sheetData>
  <mergeCells count="14">
    <mergeCell ref="R38:T38"/>
    <mergeCell ref="R26:T26"/>
    <mergeCell ref="U26:W26"/>
    <mergeCell ref="A41:Q41"/>
    <mergeCell ref="F16:J16"/>
    <mergeCell ref="L16:P16"/>
    <mergeCell ref="B14:P14"/>
    <mergeCell ref="B15:P15"/>
    <mergeCell ref="B30:P30"/>
    <mergeCell ref="A1:Q1"/>
    <mergeCell ref="A2:Q2"/>
    <mergeCell ref="A3:Q3"/>
    <mergeCell ref="F5:J5"/>
    <mergeCell ref="L5:P5"/>
  </mergeCells>
  <pageMargins left="0.39370078740157483" right="1.22" top="0.39370078740157483" bottom="0.39370078740157483" header="0.31496062992125984" footer="0.31496062992125984"/>
  <pageSetup scale="9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rightToLeft="1" view="pageBreakPreview" topLeftCell="A10" zoomScaleSheetLayoutView="100" workbookViewId="0"/>
  </sheetViews>
  <sheetFormatPr defaultRowHeight="15.75" x14ac:dyDescent="0.25"/>
  <cols>
    <col min="1" max="1" width="7.140625" style="59" bestFit="1" customWidth="1"/>
    <col min="2" max="2" width="4.140625" style="36" customWidth="1"/>
    <col min="3" max="3" width="0.85546875" style="36" customWidth="1"/>
    <col min="4" max="4" width="21.7109375" style="36" customWidth="1"/>
    <col min="5" max="5" width="0.85546875" style="36" customWidth="1"/>
    <col min="6" max="6" width="8.140625" style="36" customWidth="1"/>
    <col min="7" max="7" width="0.85546875" style="36" customWidth="1"/>
    <col min="8" max="8" width="8.140625" style="36" customWidth="1"/>
    <col min="9" max="9" width="0.85546875" style="36" customWidth="1"/>
    <col min="10" max="10" width="8.140625" style="36" customWidth="1"/>
    <col min="11" max="11" width="0.85546875" style="36" customWidth="1"/>
    <col min="12" max="12" width="8.140625" style="36" customWidth="1"/>
    <col min="13" max="13" width="0.85546875" style="36" customWidth="1"/>
    <col min="14" max="14" width="8.140625" style="36" customWidth="1"/>
    <col min="15" max="15" width="0.85546875" style="36" customWidth="1"/>
    <col min="16" max="16" width="8.140625" style="36" customWidth="1"/>
    <col min="17" max="17" width="0.85546875" style="36" customWidth="1"/>
    <col min="18" max="18" width="11.7109375" style="36" customWidth="1"/>
    <col min="19" max="19" width="1.85546875" style="36" customWidth="1"/>
    <col min="20" max="20" width="11.7109375" style="35" customWidth="1"/>
    <col min="21" max="21" width="15.140625" style="35" bestFit="1" customWidth="1"/>
    <col min="22" max="22" width="5" style="36" customWidth="1"/>
    <col min="23" max="23" width="10.28515625" style="36" bestFit="1" customWidth="1"/>
    <col min="24" max="24" width="5" style="36" customWidth="1"/>
    <col min="25" max="25" width="10.28515625" style="36" bestFit="1" customWidth="1"/>
    <col min="26" max="28" width="9" style="36"/>
    <col min="29" max="29" width="10.28515625" style="36" bestFit="1" customWidth="1"/>
    <col min="30" max="258" width="9" style="36"/>
    <col min="259" max="259" width="3.7109375" style="36" customWidth="1"/>
    <col min="260" max="260" width="4.85546875" style="36" customWidth="1"/>
    <col min="261" max="261" width="5.28515625" style="36" customWidth="1"/>
    <col min="262" max="262" width="31.140625" style="36" customWidth="1"/>
    <col min="263" max="263" width="7.7109375" style="36" customWidth="1"/>
    <col min="264" max="264" width="2.28515625" style="36" customWidth="1"/>
    <col min="265" max="265" width="11.7109375" style="36" customWidth="1"/>
    <col min="266" max="266" width="2.42578125" style="36" customWidth="1"/>
    <col min="267" max="267" width="11.7109375" style="36" customWidth="1"/>
    <col min="268" max="268" width="2.28515625" style="36" customWidth="1"/>
    <col min="269" max="269" width="10.85546875" style="36" customWidth="1"/>
    <col min="270" max="270" width="2.28515625" style="36" customWidth="1"/>
    <col min="271" max="271" width="11.140625" style="36" customWidth="1"/>
    <col min="272" max="272" width="1.85546875" style="36" customWidth="1"/>
    <col min="273" max="273" width="11" style="36" customWidth="1"/>
    <col min="274" max="274" width="0.85546875" style="36" customWidth="1"/>
    <col min="275" max="275" width="1.85546875" style="36" customWidth="1"/>
    <col min="276" max="276" width="11.85546875" style="36" bestFit="1" customWidth="1"/>
    <col min="277" max="277" width="15.140625" style="36" bestFit="1" customWidth="1"/>
    <col min="278" max="278" width="5" style="36" customWidth="1"/>
    <col min="279" max="279" width="10.28515625" style="36" bestFit="1" customWidth="1"/>
    <col min="280" max="280" width="5" style="36" customWidth="1"/>
    <col min="281" max="281" width="10.28515625" style="36" bestFit="1" customWidth="1"/>
    <col min="282" max="284" width="9" style="36"/>
    <col min="285" max="285" width="10.28515625" style="36" bestFit="1" customWidth="1"/>
    <col min="286" max="514" width="9" style="36"/>
    <col min="515" max="515" width="3.7109375" style="36" customWidth="1"/>
    <col min="516" max="516" width="4.85546875" style="36" customWidth="1"/>
    <col min="517" max="517" width="5.28515625" style="36" customWidth="1"/>
    <col min="518" max="518" width="31.140625" style="36" customWidth="1"/>
    <col min="519" max="519" width="7.7109375" style="36" customWidth="1"/>
    <col min="520" max="520" width="2.28515625" style="36" customWidth="1"/>
    <col min="521" max="521" width="11.7109375" style="36" customWidth="1"/>
    <col min="522" max="522" width="2.42578125" style="36" customWidth="1"/>
    <col min="523" max="523" width="11.7109375" style="36" customWidth="1"/>
    <col min="524" max="524" width="2.28515625" style="36" customWidth="1"/>
    <col min="525" max="525" width="10.85546875" style="36" customWidth="1"/>
    <col min="526" max="526" width="2.28515625" style="36" customWidth="1"/>
    <col min="527" max="527" width="11.140625" style="36" customWidth="1"/>
    <col min="528" max="528" width="1.85546875" style="36" customWidth="1"/>
    <col min="529" max="529" width="11" style="36" customWidth="1"/>
    <col min="530" max="530" width="0.85546875" style="36" customWidth="1"/>
    <col min="531" max="531" width="1.85546875" style="36" customWidth="1"/>
    <col min="532" max="532" width="11.85546875" style="36" bestFit="1" customWidth="1"/>
    <col min="533" max="533" width="15.140625" style="36" bestFit="1" customWidth="1"/>
    <col min="534" max="534" width="5" style="36" customWidth="1"/>
    <col min="535" max="535" width="10.28515625" style="36" bestFit="1" customWidth="1"/>
    <col min="536" max="536" width="5" style="36" customWidth="1"/>
    <col min="537" max="537" width="10.28515625" style="36" bestFit="1" customWidth="1"/>
    <col min="538" max="540" width="9" style="36"/>
    <col min="541" max="541" width="10.28515625" style="36" bestFit="1" customWidth="1"/>
    <col min="542" max="770" width="9" style="36"/>
    <col min="771" max="771" width="3.7109375" style="36" customWidth="1"/>
    <col min="772" max="772" width="4.85546875" style="36" customWidth="1"/>
    <col min="773" max="773" width="5.28515625" style="36" customWidth="1"/>
    <col min="774" max="774" width="31.140625" style="36" customWidth="1"/>
    <col min="775" max="775" width="7.7109375" style="36" customWidth="1"/>
    <col min="776" max="776" width="2.28515625" style="36" customWidth="1"/>
    <col min="777" max="777" width="11.7109375" style="36" customWidth="1"/>
    <col min="778" max="778" width="2.42578125" style="36" customWidth="1"/>
    <col min="779" max="779" width="11.7109375" style="36" customWidth="1"/>
    <col min="780" max="780" width="2.28515625" style="36" customWidth="1"/>
    <col min="781" max="781" width="10.85546875" style="36" customWidth="1"/>
    <col min="782" max="782" width="2.28515625" style="36" customWidth="1"/>
    <col min="783" max="783" width="11.140625" style="36" customWidth="1"/>
    <col min="784" max="784" width="1.85546875" style="36" customWidth="1"/>
    <col min="785" max="785" width="11" style="36" customWidth="1"/>
    <col min="786" max="786" width="0.85546875" style="36" customWidth="1"/>
    <col min="787" max="787" width="1.85546875" style="36" customWidth="1"/>
    <col min="788" max="788" width="11.85546875" style="36" bestFit="1" customWidth="1"/>
    <col min="789" max="789" width="15.140625" style="36" bestFit="1" customWidth="1"/>
    <col min="790" max="790" width="5" style="36" customWidth="1"/>
    <col min="791" max="791" width="10.28515625" style="36" bestFit="1" customWidth="1"/>
    <col min="792" max="792" width="5" style="36" customWidth="1"/>
    <col min="793" max="793" width="10.28515625" style="36" bestFit="1" customWidth="1"/>
    <col min="794" max="796" width="9" style="36"/>
    <col min="797" max="797" width="10.28515625" style="36" bestFit="1" customWidth="1"/>
    <col min="798" max="1026" width="9" style="36"/>
    <col min="1027" max="1027" width="3.7109375" style="36" customWidth="1"/>
    <col min="1028" max="1028" width="4.85546875" style="36" customWidth="1"/>
    <col min="1029" max="1029" width="5.28515625" style="36" customWidth="1"/>
    <col min="1030" max="1030" width="31.140625" style="36" customWidth="1"/>
    <col min="1031" max="1031" width="7.7109375" style="36" customWidth="1"/>
    <col min="1032" max="1032" width="2.28515625" style="36" customWidth="1"/>
    <col min="1033" max="1033" width="11.7109375" style="36" customWidth="1"/>
    <col min="1034" max="1034" width="2.42578125" style="36" customWidth="1"/>
    <col min="1035" max="1035" width="11.7109375" style="36" customWidth="1"/>
    <col min="1036" max="1036" width="2.28515625" style="36" customWidth="1"/>
    <col min="1037" max="1037" width="10.85546875" style="36" customWidth="1"/>
    <col min="1038" max="1038" width="2.28515625" style="36" customWidth="1"/>
    <col min="1039" max="1039" width="11.140625" style="36" customWidth="1"/>
    <col min="1040" max="1040" width="1.85546875" style="36" customWidth="1"/>
    <col min="1041" max="1041" width="11" style="36" customWidth="1"/>
    <col min="1042" max="1042" width="0.85546875" style="36" customWidth="1"/>
    <col min="1043" max="1043" width="1.85546875" style="36" customWidth="1"/>
    <col min="1044" max="1044" width="11.85546875" style="36" bestFit="1" customWidth="1"/>
    <col min="1045" max="1045" width="15.140625" style="36" bestFit="1" customWidth="1"/>
    <col min="1046" max="1046" width="5" style="36" customWidth="1"/>
    <col min="1047" max="1047" width="10.28515625" style="36" bestFit="1" customWidth="1"/>
    <col min="1048" max="1048" width="5" style="36" customWidth="1"/>
    <col min="1049" max="1049" width="10.28515625" style="36" bestFit="1" customWidth="1"/>
    <col min="1050" max="1052" width="9" style="36"/>
    <col min="1053" max="1053" width="10.28515625" style="36" bestFit="1" customWidth="1"/>
    <col min="1054" max="1282" width="9" style="36"/>
    <col min="1283" max="1283" width="3.7109375" style="36" customWidth="1"/>
    <col min="1284" max="1284" width="4.85546875" style="36" customWidth="1"/>
    <col min="1285" max="1285" width="5.28515625" style="36" customWidth="1"/>
    <col min="1286" max="1286" width="31.140625" style="36" customWidth="1"/>
    <col min="1287" max="1287" width="7.7109375" style="36" customWidth="1"/>
    <col min="1288" max="1288" width="2.28515625" style="36" customWidth="1"/>
    <col min="1289" max="1289" width="11.7109375" style="36" customWidth="1"/>
    <col min="1290" max="1290" width="2.42578125" style="36" customWidth="1"/>
    <col min="1291" max="1291" width="11.7109375" style="36" customWidth="1"/>
    <col min="1292" max="1292" width="2.28515625" style="36" customWidth="1"/>
    <col min="1293" max="1293" width="10.85546875" style="36" customWidth="1"/>
    <col min="1294" max="1294" width="2.28515625" style="36" customWidth="1"/>
    <col min="1295" max="1295" width="11.140625" style="36" customWidth="1"/>
    <col min="1296" max="1296" width="1.85546875" style="36" customWidth="1"/>
    <col min="1297" max="1297" width="11" style="36" customWidth="1"/>
    <col min="1298" max="1298" width="0.85546875" style="36" customWidth="1"/>
    <col min="1299" max="1299" width="1.85546875" style="36" customWidth="1"/>
    <col min="1300" max="1300" width="11.85546875" style="36" bestFit="1" customWidth="1"/>
    <col min="1301" max="1301" width="15.140625" style="36" bestFit="1" customWidth="1"/>
    <col min="1302" max="1302" width="5" style="36" customWidth="1"/>
    <col min="1303" max="1303" width="10.28515625" style="36" bestFit="1" customWidth="1"/>
    <col min="1304" max="1304" width="5" style="36" customWidth="1"/>
    <col min="1305" max="1305" width="10.28515625" style="36" bestFit="1" customWidth="1"/>
    <col min="1306" max="1308" width="9" style="36"/>
    <col min="1309" max="1309" width="10.28515625" style="36" bestFit="1" customWidth="1"/>
    <col min="1310" max="1538" width="9" style="36"/>
    <col min="1539" max="1539" width="3.7109375" style="36" customWidth="1"/>
    <col min="1540" max="1540" width="4.85546875" style="36" customWidth="1"/>
    <col min="1541" max="1541" width="5.28515625" style="36" customWidth="1"/>
    <col min="1542" max="1542" width="31.140625" style="36" customWidth="1"/>
    <col min="1543" max="1543" width="7.7109375" style="36" customWidth="1"/>
    <col min="1544" max="1544" width="2.28515625" style="36" customWidth="1"/>
    <col min="1545" max="1545" width="11.7109375" style="36" customWidth="1"/>
    <col min="1546" max="1546" width="2.42578125" style="36" customWidth="1"/>
    <col min="1547" max="1547" width="11.7109375" style="36" customWidth="1"/>
    <col min="1548" max="1548" width="2.28515625" style="36" customWidth="1"/>
    <col min="1549" max="1549" width="10.85546875" style="36" customWidth="1"/>
    <col min="1550" max="1550" width="2.28515625" style="36" customWidth="1"/>
    <col min="1551" max="1551" width="11.140625" style="36" customWidth="1"/>
    <col min="1552" max="1552" width="1.85546875" style="36" customWidth="1"/>
    <col min="1553" max="1553" width="11" style="36" customWidth="1"/>
    <col min="1554" max="1554" width="0.85546875" style="36" customWidth="1"/>
    <col min="1555" max="1555" width="1.85546875" style="36" customWidth="1"/>
    <col min="1556" max="1556" width="11.85546875" style="36" bestFit="1" customWidth="1"/>
    <col min="1557" max="1557" width="15.140625" style="36" bestFit="1" customWidth="1"/>
    <col min="1558" max="1558" width="5" style="36" customWidth="1"/>
    <col min="1559" max="1559" width="10.28515625" style="36" bestFit="1" customWidth="1"/>
    <col min="1560" max="1560" width="5" style="36" customWidth="1"/>
    <col min="1561" max="1561" width="10.28515625" style="36" bestFit="1" customWidth="1"/>
    <col min="1562" max="1564" width="9" style="36"/>
    <col min="1565" max="1565" width="10.28515625" style="36" bestFit="1" customWidth="1"/>
    <col min="1566" max="1794" width="9" style="36"/>
    <col min="1795" max="1795" width="3.7109375" style="36" customWidth="1"/>
    <col min="1796" max="1796" width="4.85546875" style="36" customWidth="1"/>
    <col min="1797" max="1797" width="5.28515625" style="36" customWidth="1"/>
    <col min="1798" max="1798" width="31.140625" style="36" customWidth="1"/>
    <col min="1799" max="1799" width="7.7109375" style="36" customWidth="1"/>
    <col min="1800" max="1800" width="2.28515625" style="36" customWidth="1"/>
    <col min="1801" max="1801" width="11.7109375" style="36" customWidth="1"/>
    <col min="1802" max="1802" width="2.42578125" style="36" customWidth="1"/>
    <col min="1803" max="1803" width="11.7109375" style="36" customWidth="1"/>
    <col min="1804" max="1804" width="2.28515625" style="36" customWidth="1"/>
    <col min="1805" max="1805" width="10.85546875" style="36" customWidth="1"/>
    <col min="1806" max="1806" width="2.28515625" style="36" customWidth="1"/>
    <col min="1807" max="1807" width="11.140625" style="36" customWidth="1"/>
    <col min="1808" max="1808" width="1.85546875" style="36" customWidth="1"/>
    <col min="1809" max="1809" width="11" style="36" customWidth="1"/>
    <col min="1810" max="1810" width="0.85546875" style="36" customWidth="1"/>
    <col min="1811" max="1811" width="1.85546875" style="36" customWidth="1"/>
    <col min="1812" max="1812" width="11.85546875" style="36" bestFit="1" customWidth="1"/>
    <col min="1813" max="1813" width="15.140625" style="36" bestFit="1" customWidth="1"/>
    <col min="1814" max="1814" width="5" style="36" customWidth="1"/>
    <col min="1815" max="1815" width="10.28515625" style="36" bestFit="1" customWidth="1"/>
    <col min="1816" max="1816" width="5" style="36" customWidth="1"/>
    <col min="1817" max="1817" width="10.28515625" style="36" bestFit="1" customWidth="1"/>
    <col min="1818" max="1820" width="9" style="36"/>
    <col min="1821" max="1821" width="10.28515625" style="36" bestFit="1" customWidth="1"/>
    <col min="1822" max="2050" width="9" style="36"/>
    <col min="2051" max="2051" width="3.7109375" style="36" customWidth="1"/>
    <col min="2052" max="2052" width="4.85546875" style="36" customWidth="1"/>
    <col min="2053" max="2053" width="5.28515625" style="36" customWidth="1"/>
    <col min="2054" max="2054" width="31.140625" style="36" customWidth="1"/>
    <col min="2055" max="2055" width="7.7109375" style="36" customWidth="1"/>
    <col min="2056" max="2056" width="2.28515625" style="36" customWidth="1"/>
    <col min="2057" max="2057" width="11.7109375" style="36" customWidth="1"/>
    <col min="2058" max="2058" width="2.42578125" style="36" customWidth="1"/>
    <col min="2059" max="2059" width="11.7109375" style="36" customWidth="1"/>
    <col min="2060" max="2060" width="2.28515625" style="36" customWidth="1"/>
    <col min="2061" max="2061" width="10.85546875" style="36" customWidth="1"/>
    <col min="2062" max="2062" width="2.28515625" style="36" customWidth="1"/>
    <col min="2063" max="2063" width="11.140625" style="36" customWidth="1"/>
    <col min="2064" max="2064" width="1.85546875" style="36" customWidth="1"/>
    <col min="2065" max="2065" width="11" style="36" customWidth="1"/>
    <col min="2066" max="2066" width="0.85546875" style="36" customWidth="1"/>
    <col min="2067" max="2067" width="1.85546875" style="36" customWidth="1"/>
    <col min="2068" max="2068" width="11.85546875" style="36" bestFit="1" customWidth="1"/>
    <col min="2069" max="2069" width="15.140625" style="36" bestFit="1" customWidth="1"/>
    <col min="2070" max="2070" width="5" style="36" customWidth="1"/>
    <col min="2071" max="2071" width="10.28515625" style="36" bestFit="1" customWidth="1"/>
    <col min="2072" max="2072" width="5" style="36" customWidth="1"/>
    <col min="2073" max="2073" width="10.28515625" style="36" bestFit="1" customWidth="1"/>
    <col min="2074" max="2076" width="9" style="36"/>
    <col min="2077" max="2077" width="10.28515625" style="36" bestFit="1" customWidth="1"/>
    <col min="2078" max="2306" width="9" style="36"/>
    <col min="2307" max="2307" width="3.7109375" style="36" customWidth="1"/>
    <col min="2308" max="2308" width="4.85546875" style="36" customWidth="1"/>
    <col min="2309" max="2309" width="5.28515625" style="36" customWidth="1"/>
    <col min="2310" max="2310" width="31.140625" style="36" customWidth="1"/>
    <col min="2311" max="2311" width="7.7109375" style="36" customWidth="1"/>
    <col min="2312" max="2312" width="2.28515625" style="36" customWidth="1"/>
    <col min="2313" max="2313" width="11.7109375" style="36" customWidth="1"/>
    <col min="2314" max="2314" width="2.42578125" style="36" customWidth="1"/>
    <col min="2315" max="2315" width="11.7109375" style="36" customWidth="1"/>
    <col min="2316" max="2316" width="2.28515625" style="36" customWidth="1"/>
    <col min="2317" max="2317" width="10.85546875" style="36" customWidth="1"/>
    <col min="2318" max="2318" width="2.28515625" style="36" customWidth="1"/>
    <col min="2319" max="2319" width="11.140625" style="36" customWidth="1"/>
    <col min="2320" max="2320" width="1.85546875" style="36" customWidth="1"/>
    <col min="2321" max="2321" width="11" style="36" customWidth="1"/>
    <col min="2322" max="2322" width="0.85546875" style="36" customWidth="1"/>
    <col min="2323" max="2323" width="1.85546875" style="36" customWidth="1"/>
    <col min="2324" max="2324" width="11.85546875" style="36" bestFit="1" customWidth="1"/>
    <col min="2325" max="2325" width="15.140625" style="36" bestFit="1" customWidth="1"/>
    <col min="2326" max="2326" width="5" style="36" customWidth="1"/>
    <col min="2327" max="2327" width="10.28515625" style="36" bestFit="1" customWidth="1"/>
    <col min="2328" max="2328" width="5" style="36" customWidth="1"/>
    <col min="2329" max="2329" width="10.28515625" style="36" bestFit="1" customWidth="1"/>
    <col min="2330" max="2332" width="9" style="36"/>
    <col min="2333" max="2333" width="10.28515625" style="36" bestFit="1" customWidth="1"/>
    <col min="2334" max="2562" width="9" style="36"/>
    <col min="2563" max="2563" width="3.7109375" style="36" customWidth="1"/>
    <col min="2564" max="2564" width="4.85546875" style="36" customWidth="1"/>
    <col min="2565" max="2565" width="5.28515625" style="36" customWidth="1"/>
    <col min="2566" max="2566" width="31.140625" style="36" customWidth="1"/>
    <col min="2567" max="2567" width="7.7109375" style="36" customWidth="1"/>
    <col min="2568" max="2568" width="2.28515625" style="36" customWidth="1"/>
    <col min="2569" max="2569" width="11.7109375" style="36" customWidth="1"/>
    <col min="2570" max="2570" width="2.42578125" style="36" customWidth="1"/>
    <col min="2571" max="2571" width="11.7109375" style="36" customWidth="1"/>
    <col min="2572" max="2572" width="2.28515625" style="36" customWidth="1"/>
    <col min="2573" max="2573" width="10.85546875" style="36" customWidth="1"/>
    <col min="2574" max="2574" width="2.28515625" style="36" customWidth="1"/>
    <col min="2575" max="2575" width="11.140625" style="36" customWidth="1"/>
    <col min="2576" max="2576" width="1.85546875" style="36" customWidth="1"/>
    <col min="2577" max="2577" width="11" style="36" customWidth="1"/>
    <col min="2578" max="2578" width="0.85546875" style="36" customWidth="1"/>
    <col min="2579" max="2579" width="1.85546875" style="36" customWidth="1"/>
    <col min="2580" max="2580" width="11.85546875" style="36" bestFit="1" customWidth="1"/>
    <col min="2581" max="2581" width="15.140625" style="36" bestFit="1" customWidth="1"/>
    <col min="2582" max="2582" width="5" style="36" customWidth="1"/>
    <col min="2583" max="2583" width="10.28515625" style="36" bestFit="1" customWidth="1"/>
    <col min="2584" max="2584" width="5" style="36" customWidth="1"/>
    <col min="2585" max="2585" width="10.28515625" style="36" bestFit="1" customWidth="1"/>
    <col min="2586" max="2588" width="9" style="36"/>
    <col min="2589" max="2589" width="10.28515625" style="36" bestFit="1" customWidth="1"/>
    <col min="2590" max="2818" width="9" style="36"/>
    <col min="2819" max="2819" width="3.7109375" style="36" customWidth="1"/>
    <col min="2820" max="2820" width="4.85546875" style="36" customWidth="1"/>
    <col min="2821" max="2821" width="5.28515625" style="36" customWidth="1"/>
    <col min="2822" max="2822" width="31.140625" style="36" customWidth="1"/>
    <col min="2823" max="2823" width="7.7109375" style="36" customWidth="1"/>
    <col min="2824" max="2824" width="2.28515625" style="36" customWidth="1"/>
    <col min="2825" max="2825" width="11.7109375" style="36" customWidth="1"/>
    <col min="2826" max="2826" width="2.42578125" style="36" customWidth="1"/>
    <col min="2827" max="2827" width="11.7109375" style="36" customWidth="1"/>
    <col min="2828" max="2828" width="2.28515625" style="36" customWidth="1"/>
    <col min="2829" max="2829" width="10.85546875" style="36" customWidth="1"/>
    <col min="2830" max="2830" width="2.28515625" style="36" customWidth="1"/>
    <col min="2831" max="2831" width="11.140625" style="36" customWidth="1"/>
    <col min="2832" max="2832" width="1.85546875" style="36" customWidth="1"/>
    <col min="2833" max="2833" width="11" style="36" customWidth="1"/>
    <col min="2834" max="2834" width="0.85546875" style="36" customWidth="1"/>
    <col min="2835" max="2835" width="1.85546875" style="36" customWidth="1"/>
    <col min="2836" max="2836" width="11.85546875" style="36" bestFit="1" customWidth="1"/>
    <col min="2837" max="2837" width="15.140625" style="36" bestFit="1" customWidth="1"/>
    <col min="2838" max="2838" width="5" style="36" customWidth="1"/>
    <col min="2839" max="2839" width="10.28515625" style="36" bestFit="1" customWidth="1"/>
    <col min="2840" max="2840" width="5" style="36" customWidth="1"/>
    <col min="2841" max="2841" width="10.28515625" style="36" bestFit="1" customWidth="1"/>
    <col min="2842" max="2844" width="9" style="36"/>
    <col min="2845" max="2845" width="10.28515625" style="36" bestFit="1" customWidth="1"/>
    <col min="2846" max="3074" width="9" style="36"/>
    <col min="3075" max="3075" width="3.7109375" style="36" customWidth="1"/>
    <col min="3076" max="3076" width="4.85546875" style="36" customWidth="1"/>
    <col min="3077" max="3077" width="5.28515625" style="36" customWidth="1"/>
    <col min="3078" max="3078" width="31.140625" style="36" customWidth="1"/>
    <col min="3079" max="3079" width="7.7109375" style="36" customWidth="1"/>
    <col min="3080" max="3080" width="2.28515625" style="36" customWidth="1"/>
    <col min="3081" max="3081" width="11.7109375" style="36" customWidth="1"/>
    <col min="3082" max="3082" width="2.42578125" style="36" customWidth="1"/>
    <col min="3083" max="3083" width="11.7109375" style="36" customWidth="1"/>
    <col min="3084" max="3084" width="2.28515625" style="36" customWidth="1"/>
    <col min="3085" max="3085" width="10.85546875" style="36" customWidth="1"/>
    <col min="3086" max="3086" width="2.28515625" style="36" customWidth="1"/>
    <col min="3087" max="3087" width="11.140625" style="36" customWidth="1"/>
    <col min="3088" max="3088" width="1.85546875" style="36" customWidth="1"/>
    <col min="3089" max="3089" width="11" style="36" customWidth="1"/>
    <col min="3090" max="3090" width="0.85546875" style="36" customWidth="1"/>
    <col min="3091" max="3091" width="1.85546875" style="36" customWidth="1"/>
    <col min="3092" max="3092" width="11.85546875" style="36" bestFit="1" customWidth="1"/>
    <col min="3093" max="3093" width="15.140625" style="36" bestFit="1" customWidth="1"/>
    <col min="3094" max="3094" width="5" style="36" customWidth="1"/>
    <col min="3095" max="3095" width="10.28515625" style="36" bestFit="1" customWidth="1"/>
    <col min="3096" max="3096" width="5" style="36" customWidth="1"/>
    <col min="3097" max="3097" width="10.28515625" style="36" bestFit="1" customWidth="1"/>
    <col min="3098" max="3100" width="9" style="36"/>
    <col min="3101" max="3101" width="10.28515625" style="36" bestFit="1" customWidth="1"/>
    <col min="3102" max="3330" width="9" style="36"/>
    <col min="3331" max="3331" width="3.7109375" style="36" customWidth="1"/>
    <col min="3332" max="3332" width="4.85546875" style="36" customWidth="1"/>
    <col min="3333" max="3333" width="5.28515625" style="36" customWidth="1"/>
    <col min="3334" max="3334" width="31.140625" style="36" customWidth="1"/>
    <col min="3335" max="3335" width="7.7109375" style="36" customWidth="1"/>
    <col min="3336" max="3336" width="2.28515625" style="36" customWidth="1"/>
    <col min="3337" max="3337" width="11.7109375" style="36" customWidth="1"/>
    <col min="3338" max="3338" width="2.42578125" style="36" customWidth="1"/>
    <col min="3339" max="3339" width="11.7109375" style="36" customWidth="1"/>
    <col min="3340" max="3340" width="2.28515625" style="36" customWidth="1"/>
    <col min="3341" max="3341" width="10.85546875" style="36" customWidth="1"/>
    <col min="3342" max="3342" width="2.28515625" style="36" customWidth="1"/>
    <col min="3343" max="3343" width="11.140625" style="36" customWidth="1"/>
    <col min="3344" max="3344" width="1.85546875" style="36" customWidth="1"/>
    <col min="3345" max="3345" width="11" style="36" customWidth="1"/>
    <col min="3346" max="3346" width="0.85546875" style="36" customWidth="1"/>
    <col min="3347" max="3347" width="1.85546875" style="36" customWidth="1"/>
    <col min="3348" max="3348" width="11.85546875" style="36" bestFit="1" customWidth="1"/>
    <col min="3349" max="3349" width="15.140625" style="36" bestFit="1" customWidth="1"/>
    <col min="3350" max="3350" width="5" style="36" customWidth="1"/>
    <col min="3351" max="3351" width="10.28515625" style="36" bestFit="1" customWidth="1"/>
    <col min="3352" max="3352" width="5" style="36" customWidth="1"/>
    <col min="3353" max="3353" width="10.28515625" style="36" bestFit="1" customWidth="1"/>
    <col min="3354" max="3356" width="9" style="36"/>
    <col min="3357" max="3357" width="10.28515625" style="36" bestFit="1" customWidth="1"/>
    <col min="3358" max="3586" width="9" style="36"/>
    <col min="3587" max="3587" width="3.7109375" style="36" customWidth="1"/>
    <col min="3588" max="3588" width="4.85546875" style="36" customWidth="1"/>
    <col min="3589" max="3589" width="5.28515625" style="36" customWidth="1"/>
    <col min="3590" max="3590" width="31.140625" style="36" customWidth="1"/>
    <col min="3591" max="3591" width="7.7109375" style="36" customWidth="1"/>
    <col min="3592" max="3592" width="2.28515625" style="36" customWidth="1"/>
    <col min="3593" max="3593" width="11.7109375" style="36" customWidth="1"/>
    <col min="3594" max="3594" width="2.42578125" style="36" customWidth="1"/>
    <col min="3595" max="3595" width="11.7109375" style="36" customWidth="1"/>
    <col min="3596" max="3596" width="2.28515625" style="36" customWidth="1"/>
    <col min="3597" max="3597" width="10.85546875" style="36" customWidth="1"/>
    <col min="3598" max="3598" width="2.28515625" style="36" customWidth="1"/>
    <col min="3599" max="3599" width="11.140625" style="36" customWidth="1"/>
    <col min="3600" max="3600" width="1.85546875" style="36" customWidth="1"/>
    <col min="3601" max="3601" width="11" style="36" customWidth="1"/>
    <col min="3602" max="3602" width="0.85546875" style="36" customWidth="1"/>
    <col min="3603" max="3603" width="1.85546875" style="36" customWidth="1"/>
    <col min="3604" max="3604" width="11.85546875" style="36" bestFit="1" customWidth="1"/>
    <col min="3605" max="3605" width="15.140625" style="36" bestFit="1" customWidth="1"/>
    <col min="3606" max="3606" width="5" style="36" customWidth="1"/>
    <col min="3607" max="3607" width="10.28515625" style="36" bestFit="1" customWidth="1"/>
    <col min="3608" max="3608" width="5" style="36" customWidth="1"/>
    <col min="3609" max="3609" width="10.28515625" style="36" bestFit="1" customWidth="1"/>
    <col min="3610" max="3612" width="9" style="36"/>
    <col min="3613" max="3613" width="10.28515625" style="36" bestFit="1" customWidth="1"/>
    <col min="3614" max="3842" width="9" style="36"/>
    <col min="3843" max="3843" width="3.7109375" style="36" customWidth="1"/>
    <col min="3844" max="3844" width="4.85546875" style="36" customWidth="1"/>
    <col min="3845" max="3845" width="5.28515625" style="36" customWidth="1"/>
    <col min="3846" max="3846" width="31.140625" style="36" customWidth="1"/>
    <col min="3847" max="3847" width="7.7109375" style="36" customWidth="1"/>
    <col min="3848" max="3848" width="2.28515625" style="36" customWidth="1"/>
    <col min="3849" max="3849" width="11.7109375" style="36" customWidth="1"/>
    <col min="3850" max="3850" width="2.42578125" style="36" customWidth="1"/>
    <col min="3851" max="3851" width="11.7109375" style="36" customWidth="1"/>
    <col min="3852" max="3852" width="2.28515625" style="36" customWidth="1"/>
    <col min="3853" max="3853" width="10.85546875" style="36" customWidth="1"/>
    <col min="3854" max="3854" width="2.28515625" style="36" customWidth="1"/>
    <col min="3855" max="3855" width="11.140625" style="36" customWidth="1"/>
    <col min="3856" max="3856" width="1.85546875" style="36" customWidth="1"/>
    <col min="3857" max="3857" width="11" style="36" customWidth="1"/>
    <col min="3858" max="3858" width="0.85546875" style="36" customWidth="1"/>
    <col min="3859" max="3859" width="1.85546875" style="36" customWidth="1"/>
    <col min="3860" max="3860" width="11.85546875" style="36" bestFit="1" customWidth="1"/>
    <col min="3861" max="3861" width="15.140625" style="36" bestFit="1" customWidth="1"/>
    <col min="3862" max="3862" width="5" style="36" customWidth="1"/>
    <col min="3863" max="3863" width="10.28515625" style="36" bestFit="1" customWidth="1"/>
    <col min="3864" max="3864" width="5" style="36" customWidth="1"/>
    <col min="3865" max="3865" width="10.28515625" style="36" bestFit="1" customWidth="1"/>
    <col min="3866" max="3868" width="9" style="36"/>
    <col min="3869" max="3869" width="10.28515625" style="36" bestFit="1" customWidth="1"/>
    <col min="3870" max="4098" width="9" style="36"/>
    <col min="4099" max="4099" width="3.7109375" style="36" customWidth="1"/>
    <col min="4100" max="4100" width="4.85546875" style="36" customWidth="1"/>
    <col min="4101" max="4101" width="5.28515625" style="36" customWidth="1"/>
    <col min="4102" max="4102" width="31.140625" style="36" customWidth="1"/>
    <col min="4103" max="4103" width="7.7109375" style="36" customWidth="1"/>
    <col min="4104" max="4104" width="2.28515625" style="36" customWidth="1"/>
    <col min="4105" max="4105" width="11.7109375" style="36" customWidth="1"/>
    <col min="4106" max="4106" width="2.42578125" style="36" customWidth="1"/>
    <col min="4107" max="4107" width="11.7109375" style="36" customWidth="1"/>
    <col min="4108" max="4108" width="2.28515625" style="36" customWidth="1"/>
    <col min="4109" max="4109" width="10.85546875" style="36" customWidth="1"/>
    <col min="4110" max="4110" width="2.28515625" style="36" customWidth="1"/>
    <col min="4111" max="4111" width="11.140625" style="36" customWidth="1"/>
    <col min="4112" max="4112" width="1.85546875" style="36" customWidth="1"/>
    <col min="4113" max="4113" width="11" style="36" customWidth="1"/>
    <col min="4114" max="4114" width="0.85546875" style="36" customWidth="1"/>
    <col min="4115" max="4115" width="1.85546875" style="36" customWidth="1"/>
    <col min="4116" max="4116" width="11.85546875" style="36" bestFit="1" customWidth="1"/>
    <col min="4117" max="4117" width="15.140625" style="36" bestFit="1" customWidth="1"/>
    <col min="4118" max="4118" width="5" style="36" customWidth="1"/>
    <col min="4119" max="4119" width="10.28515625" style="36" bestFit="1" customWidth="1"/>
    <col min="4120" max="4120" width="5" style="36" customWidth="1"/>
    <col min="4121" max="4121" width="10.28515625" style="36" bestFit="1" customWidth="1"/>
    <col min="4122" max="4124" width="9" style="36"/>
    <col min="4125" max="4125" width="10.28515625" style="36" bestFit="1" customWidth="1"/>
    <col min="4126" max="4354" width="9" style="36"/>
    <col min="4355" max="4355" width="3.7109375" style="36" customWidth="1"/>
    <col min="4356" max="4356" width="4.85546875" style="36" customWidth="1"/>
    <col min="4357" max="4357" width="5.28515625" style="36" customWidth="1"/>
    <col min="4358" max="4358" width="31.140625" style="36" customWidth="1"/>
    <col min="4359" max="4359" width="7.7109375" style="36" customWidth="1"/>
    <col min="4360" max="4360" width="2.28515625" style="36" customWidth="1"/>
    <col min="4361" max="4361" width="11.7109375" style="36" customWidth="1"/>
    <col min="4362" max="4362" width="2.42578125" style="36" customWidth="1"/>
    <col min="4363" max="4363" width="11.7109375" style="36" customWidth="1"/>
    <col min="4364" max="4364" width="2.28515625" style="36" customWidth="1"/>
    <col min="4365" max="4365" width="10.85546875" style="36" customWidth="1"/>
    <col min="4366" max="4366" width="2.28515625" style="36" customWidth="1"/>
    <col min="4367" max="4367" width="11.140625" style="36" customWidth="1"/>
    <col min="4368" max="4368" width="1.85546875" style="36" customWidth="1"/>
    <col min="4369" max="4369" width="11" style="36" customWidth="1"/>
    <col min="4370" max="4370" width="0.85546875" style="36" customWidth="1"/>
    <col min="4371" max="4371" width="1.85546875" style="36" customWidth="1"/>
    <col min="4372" max="4372" width="11.85546875" style="36" bestFit="1" customWidth="1"/>
    <col min="4373" max="4373" width="15.140625" style="36" bestFit="1" customWidth="1"/>
    <col min="4374" max="4374" width="5" style="36" customWidth="1"/>
    <col min="4375" max="4375" width="10.28515625" style="36" bestFit="1" customWidth="1"/>
    <col min="4376" max="4376" width="5" style="36" customWidth="1"/>
    <col min="4377" max="4377" width="10.28515625" style="36" bestFit="1" customWidth="1"/>
    <col min="4378" max="4380" width="9" style="36"/>
    <col min="4381" max="4381" width="10.28515625" style="36" bestFit="1" customWidth="1"/>
    <col min="4382" max="4610" width="9" style="36"/>
    <col min="4611" max="4611" width="3.7109375" style="36" customWidth="1"/>
    <col min="4612" max="4612" width="4.85546875" style="36" customWidth="1"/>
    <col min="4613" max="4613" width="5.28515625" style="36" customWidth="1"/>
    <col min="4614" max="4614" width="31.140625" style="36" customWidth="1"/>
    <col min="4615" max="4615" width="7.7109375" style="36" customWidth="1"/>
    <col min="4616" max="4616" width="2.28515625" style="36" customWidth="1"/>
    <col min="4617" max="4617" width="11.7109375" style="36" customWidth="1"/>
    <col min="4618" max="4618" width="2.42578125" style="36" customWidth="1"/>
    <col min="4619" max="4619" width="11.7109375" style="36" customWidth="1"/>
    <col min="4620" max="4620" width="2.28515625" style="36" customWidth="1"/>
    <col min="4621" max="4621" width="10.85546875" style="36" customWidth="1"/>
    <col min="4622" max="4622" width="2.28515625" style="36" customWidth="1"/>
    <col min="4623" max="4623" width="11.140625" style="36" customWidth="1"/>
    <col min="4624" max="4624" width="1.85546875" style="36" customWidth="1"/>
    <col min="4625" max="4625" width="11" style="36" customWidth="1"/>
    <col min="4626" max="4626" width="0.85546875" style="36" customWidth="1"/>
    <col min="4627" max="4627" width="1.85546875" style="36" customWidth="1"/>
    <col min="4628" max="4628" width="11.85546875" style="36" bestFit="1" customWidth="1"/>
    <col min="4629" max="4629" width="15.140625" style="36" bestFit="1" customWidth="1"/>
    <col min="4630" max="4630" width="5" style="36" customWidth="1"/>
    <col min="4631" max="4631" width="10.28515625" style="36" bestFit="1" customWidth="1"/>
    <col min="4632" max="4632" width="5" style="36" customWidth="1"/>
    <col min="4633" max="4633" width="10.28515625" style="36" bestFit="1" customWidth="1"/>
    <col min="4634" max="4636" width="9" style="36"/>
    <col min="4637" max="4637" width="10.28515625" style="36" bestFit="1" customWidth="1"/>
    <col min="4638" max="4866" width="9" style="36"/>
    <col min="4867" max="4867" width="3.7109375" style="36" customWidth="1"/>
    <col min="4868" max="4868" width="4.85546875" style="36" customWidth="1"/>
    <col min="4869" max="4869" width="5.28515625" style="36" customWidth="1"/>
    <col min="4870" max="4870" width="31.140625" style="36" customWidth="1"/>
    <col min="4871" max="4871" width="7.7109375" style="36" customWidth="1"/>
    <col min="4872" max="4872" width="2.28515625" style="36" customWidth="1"/>
    <col min="4873" max="4873" width="11.7109375" style="36" customWidth="1"/>
    <col min="4874" max="4874" width="2.42578125" style="36" customWidth="1"/>
    <col min="4875" max="4875" width="11.7109375" style="36" customWidth="1"/>
    <col min="4876" max="4876" width="2.28515625" style="36" customWidth="1"/>
    <col min="4877" max="4877" width="10.85546875" style="36" customWidth="1"/>
    <col min="4878" max="4878" width="2.28515625" style="36" customWidth="1"/>
    <col min="4879" max="4879" width="11.140625" style="36" customWidth="1"/>
    <col min="4880" max="4880" width="1.85546875" style="36" customWidth="1"/>
    <col min="4881" max="4881" width="11" style="36" customWidth="1"/>
    <col min="4882" max="4882" width="0.85546875" style="36" customWidth="1"/>
    <col min="4883" max="4883" width="1.85546875" style="36" customWidth="1"/>
    <col min="4884" max="4884" width="11.85546875" style="36" bestFit="1" customWidth="1"/>
    <col min="4885" max="4885" width="15.140625" style="36" bestFit="1" customWidth="1"/>
    <col min="4886" max="4886" width="5" style="36" customWidth="1"/>
    <col min="4887" max="4887" width="10.28515625" style="36" bestFit="1" customWidth="1"/>
    <col min="4888" max="4888" width="5" style="36" customWidth="1"/>
    <col min="4889" max="4889" width="10.28515625" style="36" bestFit="1" customWidth="1"/>
    <col min="4890" max="4892" width="9" style="36"/>
    <col min="4893" max="4893" width="10.28515625" style="36" bestFit="1" customWidth="1"/>
    <col min="4894" max="5122" width="9" style="36"/>
    <col min="5123" max="5123" width="3.7109375" style="36" customWidth="1"/>
    <col min="5124" max="5124" width="4.85546875" style="36" customWidth="1"/>
    <col min="5125" max="5125" width="5.28515625" style="36" customWidth="1"/>
    <col min="5126" max="5126" width="31.140625" style="36" customWidth="1"/>
    <col min="5127" max="5127" width="7.7109375" style="36" customWidth="1"/>
    <col min="5128" max="5128" width="2.28515625" style="36" customWidth="1"/>
    <col min="5129" max="5129" width="11.7109375" style="36" customWidth="1"/>
    <col min="5130" max="5130" width="2.42578125" style="36" customWidth="1"/>
    <col min="5131" max="5131" width="11.7109375" style="36" customWidth="1"/>
    <col min="5132" max="5132" width="2.28515625" style="36" customWidth="1"/>
    <col min="5133" max="5133" width="10.85546875" style="36" customWidth="1"/>
    <col min="5134" max="5134" width="2.28515625" style="36" customWidth="1"/>
    <col min="5135" max="5135" width="11.140625" style="36" customWidth="1"/>
    <col min="5136" max="5136" width="1.85546875" style="36" customWidth="1"/>
    <col min="5137" max="5137" width="11" style="36" customWidth="1"/>
    <col min="5138" max="5138" width="0.85546875" style="36" customWidth="1"/>
    <col min="5139" max="5139" width="1.85546875" style="36" customWidth="1"/>
    <col min="5140" max="5140" width="11.85546875" style="36" bestFit="1" customWidth="1"/>
    <col min="5141" max="5141" width="15.140625" style="36" bestFit="1" customWidth="1"/>
    <col min="5142" max="5142" width="5" style="36" customWidth="1"/>
    <col min="5143" max="5143" width="10.28515625" style="36" bestFit="1" customWidth="1"/>
    <col min="5144" max="5144" width="5" style="36" customWidth="1"/>
    <col min="5145" max="5145" width="10.28515625" style="36" bestFit="1" customWidth="1"/>
    <col min="5146" max="5148" width="9" style="36"/>
    <col min="5149" max="5149" width="10.28515625" style="36" bestFit="1" customWidth="1"/>
    <col min="5150" max="5378" width="9" style="36"/>
    <col min="5379" max="5379" width="3.7109375" style="36" customWidth="1"/>
    <col min="5380" max="5380" width="4.85546875" style="36" customWidth="1"/>
    <col min="5381" max="5381" width="5.28515625" style="36" customWidth="1"/>
    <col min="5382" max="5382" width="31.140625" style="36" customWidth="1"/>
    <col min="5383" max="5383" width="7.7109375" style="36" customWidth="1"/>
    <col min="5384" max="5384" width="2.28515625" style="36" customWidth="1"/>
    <col min="5385" max="5385" width="11.7109375" style="36" customWidth="1"/>
    <col min="5386" max="5386" width="2.42578125" style="36" customWidth="1"/>
    <col min="5387" max="5387" width="11.7109375" style="36" customWidth="1"/>
    <col min="5388" max="5388" width="2.28515625" style="36" customWidth="1"/>
    <col min="5389" max="5389" width="10.85546875" style="36" customWidth="1"/>
    <col min="5390" max="5390" width="2.28515625" style="36" customWidth="1"/>
    <col min="5391" max="5391" width="11.140625" style="36" customWidth="1"/>
    <col min="5392" max="5392" width="1.85546875" style="36" customWidth="1"/>
    <col min="5393" max="5393" width="11" style="36" customWidth="1"/>
    <col min="5394" max="5394" width="0.85546875" style="36" customWidth="1"/>
    <col min="5395" max="5395" width="1.85546875" style="36" customWidth="1"/>
    <col min="5396" max="5396" width="11.85546875" style="36" bestFit="1" customWidth="1"/>
    <col min="5397" max="5397" width="15.140625" style="36" bestFit="1" customWidth="1"/>
    <col min="5398" max="5398" width="5" style="36" customWidth="1"/>
    <col min="5399" max="5399" width="10.28515625" style="36" bestFit="1" customWidth="1"/>
    <col min="5400" max="5400" width="5" style="36" customWidth="1"/>
    <col min="5401" max="5401" width="10.28515625" style="36" bestFit="1" customWidth="1"/>
    <col min="5402" max="5404" width="9" style="36"/>
    <col min="5405" max="5405" width="10.28515625" style="36" bestFit="1" customWidth="1"/>
    <col min="5406" max="5634" width="9" style="36"/>
    <col min="5635" max="5635" width="3.7109375" style="36" customWidth="1"/>
    <col min="5636" max="5636" width="4.85546875" style="36" customWidth="1"/>
    <col min="5637" max="5637" width="5.28515625" style="36" customWidth="1"/>
    <col min="5638" max="5638" width="31.140625" style="36" customWidth="1"/>
    <col min="5639" max="5639" width="7.7109375" style="36" customWidth="1"/>
    <col min="5640" max="5640" width="2.28515625" style="36" customWidth="1"/>
    <col min="5641" max="5641" width="11.7109375" style="36" customWidth="1"/>
    <col min="5642" max="5642" width="2.42578125" style="36" customWidth="1"/>
    <col min="5643" max="5643" width="11.7109375" style="36" customWidth="1"/>
    <col min="5644" max="5644" width="2.28515625" style="36" customWidth="1"/>
    <col min="5645" max="5645" width="10.85546875" style="36" customWidth="1"/>
    <col min="5646" max="5646" width="2.28515625" style="36" customWidth="1"/>
    <col min="5647" max="5647" width="11.140625" style="36" customWidth="1"/>
    <col min="5648" max="5648" width="1.85546875" style="36" customWidth="1"/>
    <col min="5649" max="5649" width="11" style="36" customWidth="1"/>
    <col min="5650" max="5650" width="0.85546875" style="36" customWidth="1"/>
    <col min="5651" max="5651" width="1.85546875" style="36" customWidth="1"/>
    <col min="5652" max="5652" width="11.85546875" style="36" bestFit="1" customWidth="1"/>
    <col min="5653" max="5653" width="15.140625" style="36" bestFit="1" customWidth="1"/>
    <col min="5654" max="5654" width="5" style="36" customWidth="1"/>
    <col min="5655" max="5655" width="10.28515625" style="36" bestFit="1" customWidth="1"/>
    <col min="5656" max="5656" width="5" style="36" customWidth="1"/>
    <col min="5657" max="5657" width="10.28515625" style="36" bestFit="1" customWidth="1"/>
    <col min="5658" max="5660" width="9" style="36"/>
    <col min="5661" max="5661" width="10.28515625" style="36" bestFit="1" customWidth="1"/>
    <col min="5662" max="5890" width="9" style="36"/>
    <col min="5891" max="5891" width="3.7109375" style="36" customWidth="1"/>
    <col min="5892" max="5892" width="4.85546875" style="36" customWidth="1"/>
    <col min="5893" max="5893" width="5.28515625" style="36" customWidth="1"/>
    <col min="5894" max="5894" width="31.140625" style="36" customWidth="1"/>
    <col min="5895" max="5895" width="7.7109375" style="36" customWidth="1"/>
    <col min="5896" max="5896" width="2.28515625" style="36" customWidth="1"/>
    <col min="5897" max="5897" width="11.7109375" style="36" customWidth="1"/>
    <col min="5898" max="5898" width="2.42578125" style="36" customWidth="1"/>
    <col min="5899" max="5899" width="11.7109375" style="36" customWidth="1"/>
    <col min="5900" max="5900" width="2.28515625" style="36" customWidth="1"/>
    <col min="5901" max="5901" width="10.85546875" style="36" customWidth="1"/>
    <col min="5902" max="5902" width="2.28515625" style="36" customWidth="1"/>
    <col min="5903" max="5903" width="11.140625" style="36" customWidth="1"/>
    <col min="5904" max="5904" width="1.85546875" style="36" customWidth="1"/>
    <col min="5905" max="5905" width="11" style="36" customWidth="1"/>
    <col min="5906" max="5906" width="0.85546875" style="36" customWidth="1"/>
    <col min="5907" max="5907" width="1.85546875" style="36" customWidth="1"/>
    <col min="5908" max="5908" width="11.85546875" style="36" bestFit="1" customWidth="1"/>
    <col min="5909" max="5909" width="15.140625" style="36" bestFit="1" customWidth="1"/>
    <col min="5910" max="5910" width="5" style="36" customWidth="1"/>
    <col min="5911" max="5911" width="10.28515625" style="36" bestFit="1" customWidth="1"/>
    <col min="5912" max="5912" width="5" style="36" customWidth="1"/>
    <col min="5913" max="5913" width="10.28515625" style="36" bestFit="1" customWidth="1"/>
    <col min="5914" max="5916" width="9" style="36"/>
    <col min="5917" max="5917" width="10.28515625" style="36" bestFit="1" customWidth="1"/>
    <col min="5918" max="6146" width="9" style="36"/>
    <col min="6147" max="6147" width="3.7109375" style="36" customWidth="1"/>
    <col min="6148" max="6148" width="4.85546875" style="36" customWidth="1"/>
    <col min="6149" max="6149" width="5.28515625" style="36" customWidth="1"/>
    <col min="6150" max="6150" width="31.140625" style="36" customWidth="1"/>
    <col min="6151" max="6151" width="7.7109375" style="36" customWidth="1"/>
    <col min="6152" max="6152" width="2.28515625" style="36" customWidth="1"/>
    <col min="6153" max="6153" width="11.7109375" style="36" customWidth="1"/>
    <col min="6154" max="6154" width="2.42578125" style="36" customWidth="1"/>
    <col min="6155" max="6155" width="11.7109375" style="36" customWidth="1"/>
    <col min="6156" max="6156" width="2.28515625" style="36" customWidth="1"/>
    <col min="6157" max="6157" width="10.85546875" style="36" customWidth="1"/>
    <col min="6158" max="6158" width="2.28515625" style="36" customWidth="1"/>
    <col min="6159" max="6159" width="11.140625" style="36" customWidth="1"/>
    <col min="6160" max="6160" width="1.85546875" style="36" customWidth="1"/>
    <col min="6161" max="6161" width="11" style="36" customWidth="1"/>
    <col min="6162" max="6162" width="0.85546875" style="36" customWidth="1"/>
    <col min="6163" max="6163" width="1.85546875" style="36" customWidth="1"/>
    <col min="6164" max="6164" width="11.85546875" style="36" bestFit="1" customWidth="1"/>
    <col min="6165" max="6165" width="15.140625" style="36" bestFit="1" customWidth="1"/>
    <col min="6166" max="6166" width="5" style="36" customWidth="1"/>
    <col min="6167" max="6167" width="10.28515625" style="36" bestFit="1" customWidth="1"/>
    <col min="6168" max="6168" width="5" style="36" customWidth="1"/>
    <col min="6169" max="6169" width="10.28515625" style="36" bestFit="1" customWidth="1"/>
    <col min="6170" max="6172" width="9" style="36"/>
    <col min="6173" max="6173" width="10.28515625" style="36" bestFit="1" customWidth="1"/>
    <col min="6174" max="6402" width="9" style="36"/>
    <col min="6403" max="6403" width="3.7109375" style="36" customWidth="1"/>
    <col min="6404" max="6404" width="4.85546875" style="36" customWidth="1"/>
    <col min="6405" max="6405" width="5.28515625" style="36" customWidth="1"/>
    <col min="6406" max="6406" width="31.140625" style="36" customWidth="1"/>
    <col min="6407" max="6407" width="7.7109375" style="36" customWidth="1"/>
    <col min="6408" max="6408" width="2.28515625" style="36" customWidth="1"/>
    <col min="6409" max="6409" width="11.7109375" style="36" customWidth="1"/>
    <col min="6410" max="6410" width="2.42578125" style="36" customWidth="1"/>
    <col min="6411" max="6411" width="11.7109375" style="36" customWidth="1"/>
    <col min="6412" max="6412" width="2.28515625" style="36" customWidth="1"/>
    <col min="6413" max="6413" width="10.85546875" style="36" customWidth="1"/>
    <col min="6414" max="6414" width="2.28515625" style="36" customWidth="1"/>
    <col min="6415" max="6415" width="11.140625" style="36" customWidth="1"/>
    <col min="6416" max="6416" width="1.85546875" style="36" customWidth="1"/>
    <col min="6417" max="6417" width="11" style="36" customWidth="1"/>
    <col min="6418" max="6418" width="0.85546875" style="36" customWidth="1"/>
    <col min="6419" max="6419" width="1.85546875" style="36" customWidth="1"/>
    <col min="6420" max="6420" width="11.85546875" style="36" bestFit="1" customWidth="1"/>
    <col min="6421" max="6421" width="15.140625" style="36" bestFit="1" customWidth="1"/>
    <col min="6422" max="6422" width="5" style="36" customWidth="1"/>
    <col min="6423" max="6423" width="10.28515625" style="36" bestFit="1" customWidth="1"/>
    <col min="6424" max="6424" width="5" style="36" customWidth="1"/>
    <col min="6425" max="6425" width="10.28515625" style="36" bestFit="1" customWidth="1"/>
    <col min="6426" max="6428" width="9" style="36"/>
    <col min="6429" max="6429" width="10.28515625" style="36" bestFit="1" customWidth="1"/>
    <col min="6430" max="6658" width="9" style="36"/>
    <col min="6659" max="6659" width="3.7109375" style="36" customWidth="1"/>
    <col min="6660" max="6660" width="4.85546875" style="36" customWidth="1"/>
    <col min="6661" max="6661" width="5.28515625" style="36" customWidth="1"/>
    <col min="6662" max="6662" width="31.140625" style="36" customWidth="1"/>
    <col min="6663" max="6663" width="7.7109375" style="36" customWidth="1"/>
    <col min="6664" max="6664" width="2.28515625" style="36" customWidth="1"/>
    <col min="6665" max="6665" width="11.7109375" style="36" customWidth="1"/>
    <col min="6666" max="6666" width="2.42578125" style="36" customWidth="1"/>
    <col min="6667" max="6667" width="11.7109375" style="36" customWidth="1"/>
    <col min="6668" max="6668" width="2.28515625" style="36" customWidth="1"/>
    <col min="6669" max="6669" width="10.85546875" style="36" customWidth="1"/>
    <col min="6670" max="6670" width="2.28515625" style="36" customWidth="1"/>
    <col min="6671" max="6671" width="11.140625" style="36" customWidth="1"/>
    <col min="6672" max="6672" width="1.85546875" style="36" customWidth="1"/>
    <col min="6673" max="6673" width="11" style="36" customWidth="1"/>
    <col min="6674" max="6674" width="0.85546875" style="36" customWidth="1"/>
    <col min="6675" max="6675" width="1.85546875" style="36" customWidth="1"/>
    <col min="6676" max="6676" width="11.85546875" style="36" bestFit="1" customWidth="1"/>
    <col min="6677" max="6677" width="15.140625" style="36" bestFit="1" customWidth="1"/>
    <col min="6678" max="6678" width="5" style="36" customWidth="1"/>
    <col min="6679" max="6679" width="10.28515625" style="36" bestFit="1" customWidth="1"/>
    <col min="6680" max="6680" width="5" style="36" customWidth="1"/>
    <col min="6681" max="6681" width="10.28515625" style="36" bestFit="1" customWidth="1"/>
    <col min="6682" max="6684" width="9" style="36"/>
    <col min="6685" max="6685" width="10.28515625" style="36" bestFit="1" customWidth="1"/>
    <col min="6686" max="6914" width="9" style="36"/>
    <col min="6915" max="6915" width="3.7109375" style="36" customWidth="1"/>
    <col min="6916" max="6916" width="4.85546875" style="36" customWidth="1"/>
    <col min="6917" max="6917" width="5.28515625" style="36" customWidth="1"/>
    <col min="6918" max="6918" width="31.140625" style="36" customWidth="1"/>
    <col min="6919" max="6919" width="7.7109375" style="36" customWidth="1"/>
    <col min="6920" max="6920" width="2.28515625" style="36" customWidth="1"/>
    <col min="6921" max="6921" width="11.7109375" style="36" customWidth="1"/>
    <col min="6922" max="6922" width="2.42578125" style="36" customWidth="1"/>
    <col min="6923" max="6923" width="11.7109375" style="36" customWidth="1"/>
    <col min="6924" max="6924" width="2.28515625" style="36" customWidth="1"/>
    <col min="6925" max="6925" width="10.85546875" style="36" customWidth="1"/>
    <col min="6926" max="6926" width="2.28515625" style="36" customWidth="1"/>
    <col min="6927" max="6927" width="11.140625" style="36" customWidth="1"/>
    <col min="6928" max="6928" width="1.85546875" style="36" customWidth="1"/>
    <col min="6929" max="6929" width="11" style="36" customWidth="1"/>
    <col min="6930" max="6930" width="0.85546875" style="36" customWidth="1"/>
    <col min="6931" max="6931" width="1.85546875" style="36" customWidth="1"/>
    <col min="6932" max="6932" width="11.85546875" style="36" bestFit="1" customWidth="1"/>
    <col min="6933" max="6933" width="15.140625" style="36" bestFit="1" customWidth="1"/>
    <col min="6934" max="6934" width="5" style="36" customWidth="1"/>
    <col min="6935" max="6935" width="10.28515625" style="36" bestFit="1" customWidth="1"/>
    <col min="6936" max="6936" width="5" style="36" customWidth="1"/>
    <col min="6937" max="6937" width="10.28515625" style="36" bestFit="1" customWidth="1"/>
    <col min="6938" max="6940" width="9" style="36"/>
    <col min="6941" max="6941" width="10.28515625" style="36" bestFit="1" customWidth="1"/>
    <col min="6942" max="7170" width="9" style="36"/>
    <col min="7171" max="7171" width="3.7109375" style="36" customWidth="1"/>
    <col min="7172" max="7172" width="4.85546875" style="36" customWidth="1"/>
    <col min="7173" max="7173" width="5.28515625" style="36" customWidth="1"/>
    <col min="7174" max="7174" width="31.140625" style="36" customWidth="1"/>
    <col min="7175" max="7175" width="7.7109375" style="36" customWidth="1"/>
    <col min="7176" max="7176" width="2.28515625" style="36" customWidth="1"/>
    <col min="7177" max="7177" width="11.7109375" style="36" customWidth="1"/>
    <col min="7178" max="7178" width="2.42578125" style="36" customWidth="1"/>
    <col min="7179" max="7179" width="11.7109375" style="36" customWidth="1"/>
    <col min="7180" max="7180" width="2.28515625" style="36" customWidth="1"/>
    <col min="7181" max="7181" width="10.85546875" style="36" customWidth="1"/>
    <col min="7182" max="7182" width="2.28515625" style="36" customWidth="1"/>
    <col min="7183" max="7183" width="11.140625" style="36" customWidth="1"/>
    <col min="7184" max="7184" width="1.85546875" style="36" customWidth="1"/>
    <col min="7185" max="7185" width="11" style="36" customWidth="1"/>
    <col min="7186" max="7186" width="0.85546875" style="36" customWidth="1"/>
    <col min="7187" max="7187" width="1.85546875" style="36" customWidth="1"/>
    <col min="7188" max="7188" width="11.85546875" style="36" bestFit="1" customWidth="1"/>
    <col min="7189" max="7189" width="15.140625" style="36" bestFit="1" customWidth="1"/>
    <col min="7190" max="7190" width="5" style="36" customWidth="1"/>
    <col min="7191" max="7191" width="10.28515625" style="36" bestFit="1" customWidth="1"/>
    <col min="7192" max="7192" width="5" style="36" customWidth="1"/>
    <col min="7193" max="7193" width="10.28515625" style="36" bestFit="1" customWidth="1"/>
    <col min="7194" max="7196" width="9" style="36"/>
    <col min="7197" max="7197" width="10.28515625" style="36" bestFit="1" customWidth="1"/>
    <col min="7198" max="7426" width="9" style="36"/>
    <col min="7427" max="7427" width="3.7109375" style="36" customWidth="1"/>
    <col min="7428" max="7428" width="4.85546875" style="36" customWidth="1"/>
    <col min="7429" max="7429" width="5.28515625" style="36" customWidth="1"/>
    <col min="7430" max="7430" width="31.140625" style="36" customWidth="1"/>
    <col min="7431" max="7431" width="7.7109375" style="36" customWidth="1"/>
    <col min="7432" max="7432" width="2.28515625" style="36" customWidth="1"/>
    <col min="7433" max="7433" width="11.7109375" style="36" customWidth="1"/>
    <col min="7434" max="7434" width="2.42578125" style="36" customWidth="1"/>
    <col min="7435" max="7435" width="11.7109375" style="36" customWidth="1"/>
    <col min="7436" max="7436" width="2.28515625" style="36" customWidth="1"/>
    <col min="7437" max="7437" width="10.85546875" style="36" customWidth="1"/>
    <col min="7438" max="7438" width="2.28515625" style="36" customWidth="1"/>
    <col min="7439" max="7439" width="11.140625" style="36" customWidth="1"/>
    <col min="7440" max="7440" width="1.85546875" style="36" customWidth="1"/>
    <col min="7441" max="7441" width="11" style="36" customWidth="1"/>
    <col min="7442" max="7442" width="0.85546875" style="36" customWidth="1"/>
    <col min="7443" max="7443" width="1.85546875" style="36" customWidth="1"/>
    <col min="7444" max="7444" width="11.85546875" style="36" bestFit="1" customWidth="1"/>
    <col min="7445" max="7445" width="15.140625" style="36" bestFit="1" customWidth="1"/>
    <col min="7446" max="7446" width="5" style="36" customWidth="1"/>
    <col min="7447" max="7447" width="10.28515625" style="36" bestFit="1" customWidth="1"/>
    <col min="7448" max="7448" width="5" style="36" customWidth="1"/>
    <col min="7449" max="7449" width="10.28515625" style="36" bestFit="1" customWidth="1"/>
    <col min="7450" max="7452" width="9" style="36"/>
    <col min="7453" max="7453" width="10.28515625" style="36" bestFit="1" customWidth="1"/>
    <col min="7454" max="7682" width="9" style="36"/>
    <col min="7683" max="7683" width="3.7109375" style="36" customWidth="1"/>
    <col min="7684" max="7684" width="4.85546875" style="36" customWidth="1"/>
    <col min="7685" max="7685" width="5.28515625" style="36" customWidth="1"/>
    <col min="7686" max="7686" width="31.140625" style="36" customWidth="1"/>
    <col min="7687" max="7687" width="7.7109375" style="36" customWidth="1"/>
    <col min="7688" max="7688" width="2.28515625" style="36" customWidth="1"/>
    <col min="7689" max="7689" width="11.7109375" style="36" customWidth="1"/>
    <col min="7690" max="7690" width="2.42578125" style="36" customWidth="1"/>
    <col min="7691" max="7691" width="11.7109375" style="36" customWidth="1"/>
    <col min="7692" max="7692" width="2.28515625" style="36" customWidth="1"/>
    <col min="7693" max="7693" width="10.85546875" style="36" customWidth="1"/>
    <col min="7694" max="7694" width="2.28515625" style="36" customWidth="1"/>
    <col min="7695" max="7695" width="11.140625" style="36" customWidth="1"/>
    <col min="7696" max="7696" width="1.85546875" style="36" customWidth="1"/>
    <col min="7697" max="7697" width="11" style="36" customWidth="1"/>
    <col min="7698" max="7698" width="0.85546875" style="36" customWidth="1"/>
    <col min="7699" max="7699" width="1.85546875" style="36" customWidth="1"/>
    <col min="7700" max="7700" width="11.85546875" style="36" bestFit="1" customWidth="1"/>
    <col min="7701" max="7701" width="15.140625" style="36" bestFit="1" customWidth="1"/>
    <col min="7702" max="7702" width="5" style="36" customWidth="1"/>
    <col min="7703" max="7703" width="10.28515625" style="36" bestFit="1" customWidth="1"/>
    <col min="7704" max="7704" width="5" style="36" customWidth="1"/>
    <col min="7705" max="7705" width="10.28515625" style="36" bestFit="1" customWidth="1"/>
    <col min="7706" max="7708" width="9" style="36"/>
    <col min="7709" max="7709" width="10.28515625" style="36" bestFit="1" customWidth="1"/>
    <col min="7710" max="7938" width="9" style="36"/>
    <col min="7939" max="7939" width="3.7109375" style="36" customWidth="1"/>
    <col min="7940" max="7940" width="4.85546875" style="36" customWidth="1"/>
    <col min="7941" max="7941" width="5.28515625" style="36" customWidth="1"/>
    <col min="7942" max="7942" width="31.140625" style="36" customWidth="1"/>
    <col min="7943" max="7943" width="7.7109375" style="36" customWidth="1"/>
    <col min="7944" max="7944" width="2.28515625" style="36" customWidth="1"/>
    <col min="7945" max="7945" width="11.7109375" style="36" customWidth="1"/>
    <col min="7946" max="7946" width="2.42578125" style="36" customWidth="1"/>
    <col min="7947" max="7947" width="11.7109375" style="36" customWidth="1"/>
    <col min="7948" max="7948" width="2.28515625" style="36" customWidth="1"/>
    <col min="7949" max="7949" width="10.85546875" style="36" customWidth="1"/>
    <col min="7950" max="7950" width="2.28515625" style="36" customWidth="1"/>
    <col min="7951" max="7951" width="11.140625" style="36" customWidth="1"/>
    <col min="7952" max="7952" width="1.85546875" style="36" customWidth="1"/>
    <col min="7953" max="7953" width="11" style="36" customWidth="1"/>
    <col min="7954" max="7954" width="0.85546875" style="36" customWidth="1"/>
    <col min="7955" max="7955" width="1.85546875" style="36" customWidth="1"/>
    <col min="7956" max="7956" width="11.85546875" style="36" bestFit="1" customWidth="1"/>
    <col min="7957" max="7957" width="15.140625" style="36" bestFit="1" customWidth="1"/>
    <col min="7958" max="7958" width="5" style="36" customWidth="1"/>
    <col min="7959" max="7959" width="10.28515625" style="36" bestFit="1" customWidth="1"/>
    <col min="7960" max="7960" width="5" style="36" customWidth="1"/>
    <col min="7961" max="7961" width="10.28515625" style="36" bestFit="1" customWidth="1"/>
    <col min="7962" max="7964" width="9" style="36"/>
    <col min="7965" max="7965" width="10.28515625" style="36" bestFit="1" customWidth="1"/>
    <col min="7966" max="8194" width="9" style="36"/>
    <col min="8195" max="8195" width="3.7109375" style="36" customWidth="1"/>
    <col min="8196" max="8196" width="4.85546875" style="36" customWidth="1"/>
    <col min="8197" max="8197" width="5.28515625" style="36" customWidth="1"/>
    <col min="8198" max="8198" width="31.140625" style="36" customWidth="1"/>
    <col min="8199" max="8199" width="7.7109375" style="36" customWidth="1"/>
    <col min="8200" max="8200" width="2.28515625" style="36" customWidth="1"/>
    <col min="8201" max="8201" width="11.7109375" style="36" customWidth="1"/>
    <col min="8202" max="8202" width="2.42578125" style="36" customWidth="1"/>
    <col min="8203" max="8203" width="11.7109375" style="36" customWidth="1"/>
    <col min="8204" max="8204" width="2.28515625" style="36" customWidth="1"/>
    <col min="8205" max="8205" width="10.85546875" style="36" customWidth="1"/>
    <col min="8206" max="8206" width="2.28515625" style="36" customWidth="1"/>
    <col min="8207" max="8207" width="11.140625" style="36" customWidth="1"/>
    <col min="8208" max="8208" width="1.85546875" style="36" customWidth="1"/>
    <col min="8209" max="8209" width="11" style="36" customWidth="1"/>
    <col min="8210" max="8210" width="0.85546875" style="36" customWidth="1"/>
    <col min="8211" max="8211" width="1.85546875" style="36" customWidth="1"/>
    <col min="8212" max="8212" width="11.85546875" style="36" bestFit="1" customWidth="1"/>
    <col min="8213" max="8213" width="15.140625" style="36" bestFit="1" customWidth="1"/>
    <col min="8214" max="8214" width="5" style="36" customWidth="1"/>
    <col min="8215" max="8215" width="10.28515625" style="36" bestFit="1" customWidth="1"/>
    <col min="8216" max="8216" width="5" style="36" customWidth="1"/>
    <col min="8217" max="8217" width="10.28515625" style="36" bestFit="1" customWidth="1"/>
    <col min="8218" max="8220" width="9" style="36"/>
    <col min="8221" max="8221" width="10.28515625" style="36" bestFit="1" customWidth="1"/>
    <col min="8222" max="8450" width="9" style="36"/>
    <col min="8451" max="8451" width="3.7109375" style="36" customWidth="1"/>
    <col min="8452" max="8452" width="4.85546875" style="36" customWidth="1"/>
    <col min="8453" max="8453" width="5.28515625" style="36" customWidth="1"/>
    <col min="8454" max="8454" width="31.140625" style="36" customWidth="1"/>
    <col min="8455" max="8455" width="7.7109375" style="36" customWidth="1"/>
    <col min="8456" max="8456" width="2.28515625" style="36" customWidth="1"/>
    <col min="8457" max="8457" width="11.7109375" style="36" customWidth="1"/>
    <col min="8458" max="8458" width="2.42578125" style="36" customWidth="1"/>
    <col min="8459" max="8459" width="11.7109375" style="36" customWidth="1"/>
    <col min="8460" max="8460" width="2.28515625" style="36" customWidth="1"/>
    <col min="8461" max="8461" width="10.85546875" style="36" customWidth="1"/>
    <col min="8462" max="8462" width="2.28515625" style="36" customWidth="1"/>
    <col min="8463" max="8463" width="11.140625" style="36" customWidth="1"/>
    <col min="8464" max="8464" width="1.85546875" style="36" customWidth="1"/>
    <col min="8465" max="8465" width="11" style="36" customWidth="1"/>
    <col min="8466" max="8466" width="0.85546875" style="36" customWidth="1"/>
    <col min="8467" max="8467" width="1.85546875" style="36" customWidth="1"/>
    <col min="8468" max="8468" width="11.85546875" style="36" bestFit="1" customWidth="1"/>
    <col min="8469" max="8469" width="15.140625" style="36" bestFit="1" customWidth="1"/>
    <col min="8470" max="8470" width="5" style="36" customWidth="1"/>
    <col min="8471" max="8471" width="10.28515625" style="36" bestFit="1" customWidth="1"/>
    <col min="8472" max="8472" width="5" style="36" customWidth="1"/>
    <col min="8473" max="8473" width="10.28515625" style="36" bestFit="1" customWidth="1"/>
    <col min="8474" max="8476" width="9" style="36"/>
    <col min="8477" max="8477" width="10.28515625" style="36" bestFit="1" customWidth="1"/>
    <col min="8478" max="8706" width="9" style="36"/>
    <col min="8707" max="8707" width="3.7109375" style="36" customWidth="1"/>
    <col min="8708" max="8708" width="4.85546875" style="36" customWidth="1"/>
    <col min="8709" max="8709" width="5.28515625" style="36" customWidth="1"/>
    <col min="8710" max="8710" width="31.140625" style="36" customWidth="1"/>
    <col min="8711" max="8711" width="7.7109375" style="36" customWidth="1"/>
    <col min="8712" max="8712" width="2.28515625" style="36" customWidth="1"/>
    <col min="8713" max="8713" width="11.7109375" style="36" customWidth="1"/>
    <col min="8714" max="8714" width="2.42578125" style="36" customWidth="1"/>
    <col min="8715" max="8715" width="11.7109375" style="36" customWidth="1"/>
    <col min="8716" max="8716" width="2.28515625" style="36" customWidth="1"/>
    <col min="8717" max="8717" width="10.85546875" style="36" customWidth="1"/>
    <col min="8718" max="8718" width="2.28515625" style="36" customWidth="1"/>
    <col min="8719" max="8719" width="11.140625" style="36" customWidth="1"/>
    <col min="8720" max="8720" width="1.85546875" style="36" customWidth="1"/>
    <col min="8721" max="8721" width="11" style="36" customWidth="1"/>
    <col min="8722" max="8722" width="0.85546875" style="36" customWidth="1"/>
    <col min="8723" max="8723" width="1.85546875" style="36" customWidth="1"/>
    <col min="8724" max="8724" width="11.85546875" style="36" bestFit="1" customWidth="1"/>
    <col min="8725" max="8725" width="15.140625" style="36" bestFit="1" customWidth="1"/>
    <col min="8726" max="8726" width="5" style="36" customWidth="1"/>
    <col min="8727" max="8727" width="10.28515625" style="36" bestFit="1" customWidth="1"/>
    <col min="8728" max="8728" width="5" style="36" customWidth="1"/>
    <col min="8729" max="8729" width="10.28515625" style="36" bestFit="1" customWidth="1"/>
    <col min="8730" max="8732" width="9" style="36"/>
    <col min="8733" max="8733" width="10.28515625" style="36" bestFit="1" customWidth="1"/>
    <col min="8734" max="8962" width="9" style="36"/>
    <col min="8963" max="8963" width="3.7109375" style="36" customWidth="1"/>
    <col min="8964" max="8964" width="4.85546875" style="36" customWidth="1"/>
    <col min="8965" max="8965" width="5.28515625" style="36" customWidth="1"/>
    <col min="8966" max="8966" width="31.140625" style="36" customWidth="1"/>
    <col min="8967" max="8967" width="7.7109375" style="36" customWidth="1"/>
    <col min="8968" max="8968" width="2.28515625" style="36" customWidth="1"/>
    <col min="8969" max="8969" width="11.7109375" style="36" customWidth="1"/>
    <col min="8970" max="8970" width="2.42578125" style="36" customWidth="1"/>
    <col min="8971" max="8971" width="11.7109375" style="36" customWidth="1"/>
    <col min="8972" max="8972" width="2.28515625" style="36" customWidth="1"/>
    <col min="8973" max="8973" width="10.85546875" style="36" customWidth="1"/>
    <col min="8974" max="8974" width="2.28515625" style="36" customWidth="1"/>
    <col min="8975" max="8975" width="11.140625" style="36" customWidth="1"/>
    <col min="8976" max="8976" width="1.85546875" style="36" customWidth="1"/>
    <col min="8977" max="8977" width="11" style="36" customWidth="1"/>
    <col min="8978" max="8978" width="0.85546875" style="36" customWidth="1"/>
    <col min="8979" max="8979" width="1.85546875" style="36" customWidth="1"/>
    <col min="8980" max="8980" width="11.85546875" style="36" bestFit="1" customWidth="1"/>
    <col min="8981" max="8981" width="15.140625" style="36" bestFit="1" customWidth="1"/>
    <col min="8982" max="8982" width="5" style="36" customWidth="1"/>
    <col min="8983" max="8983" width="10.28515625" style="36" bestFit="1" customWidth="1"/>
    <col min="8984" max="8984" width="5" style="36" customWidth="1"/>
    <col min="8985" max="8985" width="10.28515625" style="36" bestFit="1" customWidth="1"/>
    <col min="8986" max="8988" width="9" style="36"/>
    <col min="8989" max="8989" width="10.28515625" style="36" bestFit="1" customWidth="1"/>
    <col min="8990" max="9218" width="9" style="36"/>
    <col min="9219" max="9219" width="3.7109375" style="36" customWidth="1"/>
    <col min="9220" max="9220" width="4.85546875" style="36" customWidth="1"/>
    <col min="9221" max="9221" width="5.28515625" style="36" customWidth="1"/>
    <col min="9222" max="9222" width="31.140625" style="36" customWidth="1"/>
    <col min="9223" max="9223" width="7.7109375" style="36" customWidth="1"/>
    <col min="9224" max="9224" width="2.28515625" style="36" customWidth="1"/>
    <col min="9225" max="9225" width="11.7109375" style="36" customWidth="1"/>
    <col min="9226" max="9226" width="2.42578125" style="36" customWidth="1"/>
    <col min="9227" max="9227" width="11.7109375" style="36" customWidth="1"/>
    <col min="9228" max="9228" width="2.28515625" style="36" customWidth="1"/>
    <col min="9229" max="9229" width="10.85546875" style="36" customWidth="1"/>
    <col min="9230" max="9230" width="2.28515625" style="36" customWidth="1"/>
    <col min="9231" max="9231" width="11.140625" style="36" customWidth="1"/>
    <col min="9232" max="9232" width="1.85546875" style="36" customWidth="1"/>
    <col min="9233" max="9233" width="11" style="36" customWidth="1"/>
    <col min="9234" max="9234" width="0.85546875" style="36" customWidth="1"/>
    <col min="9235" max="9235" width="1.85546875" style="36" customWidth="1"/>
    <col min="9236" max="9236" width="11.85546875" style="36" bestFit="1" customWidth="1"/>
    <col min="9237" max="9237" width="15.140625" style="36" bestFit="1" customWidth="1"/>
    <col min="9238" max="9238" width="5" style="36" customWidth="1"/>
    <col min="9239" max="9239" width="10.28515625" style="36" bestFit="1" customWidth="1"/>
    <col min="9240" max="9240" width="5" style="36" customWidth="1"/>
    <col min="9241" max="9241" width="10.28515625" style="36" bestFit="1" customWidth="1"/>
    <col min="9242" max="9244" width="9" style="36"/>
    <col min="9245" max="9245" width="10.28515625" style="36" bestFit="1" customWidth="1"/>
    <col min="9246" max="9474" width="9" style="36"/>
    <col min="9475" max="9475" width="3.7109375" style="36" customWidth="1"/>
    <col min="9476" max="9476" width="4.85546875" style="36" customWidth="1"/>
    <col min="9477" max="9477" width="5.28515625" style="36" customWidth="1"/>
    <col min="9478" max="9478" width="31.140625" style="36" customWidth="1"/>
    <col min="9479" max="9479" width="7.7109375" style="36" customWidth="1"/>
    <col min="9480" max="9480" width="2.28515625" style="36" customWidth="1"/>
    <col min="9481" max="9481" width="11.7109375" style="36" customWidth="1"/>
    <col min="9482" max="9482" width="2.42578125" style="36" customWidth="1"/>
    <col min="9483" max="9483" width="11.7109375" style="36" customWidth="1"/>
    <col min="9484" max="9484" width="2.28515625" style="36" customWidth="1"/>
    <col min="9485" max="9485" width="10.85546875" style="36" customWidth="1"/>
    <col min="9486" max="9486" width="2.28515625" style="36" customWidth="1"/>
    <col min="9487" max="9487" width="11.140625" style="36" customWidth="1"/>
    <col min="9488" max="9488" width="1.85546875" style="36" customWidth="1"/>
    <col min="9489" max="9489" width="11" style="36" customWidth="1"/>
    <col min="9490" max="9490" width="0.85546875" style="36" customWidth="1"/>
    <col min="9491" max="9491" width="1.85546875" style="36" customWidth="1"/>
    <col min="9492" max="9492" width="11.85546875" style="36" bestFit="1" customWidth="1"/>
    <col min="9493" max="9493" width="15.140625" style="36" bestFit="1" customWidth="1"/>
    <col min="9494" max="9494" width="5" style="36" customWidth="1"/>
    <col min="9495" max="9495" width="10.28515625" style="36" bestFit="1" customWidth="1"/>
    <col min="9496" max="9496" width="5" style="36" customWidth="1"/>
    <col min="9497" max="9497" width="10.28515625" style="36" bestFit="1" customWidth="1"/>
    <col min="9498" max="9500" width="9" style="36"/>
    <col min="9501" max="9501" width="10.28515625" style="36" bestFit="1" customWidth="1"/>
    <col min="9502" max="9730" width="9" style="36"/>
    <col min="9731" max="9731" width="3.7109375" style="36" customWidth="1"/>
    <col min="9732" max="9732" width="4.85546875" style="36" customWidth="1"/>
    <col min="9733" max="9733" width="5.28515625" style="36" customWidth="1"/>
    <col min="9734" max="9734" width="31.140625" style="36" customWidth="1"/>
    <col min="9735" max="9735" width="7.7109375" style="36" customWidth="1"/>
    <col min="9736" max="9736" width="2.28515625" style="36" customWidth="1"/>
    <col min="9737" max="9737" width="11.7109375" style="36" customWidth="1"/>
    <col min="9738" max="9738" width="2.42578125" style="36" customWidth="1"/>
    <col min="9739" max="9739" width="11.7109375" style="36" customWidth="1"/>
    <col min="9740" max="9740" width="2.28515625" style="36" customWidth="1"/>
    <col min="9741" max="9741" width="10.85546875" style="36" customWidth="1"/>
    <col min="9742" max="9742" width="2.28515625" style="36" customWidth="1"/>
    <col min="9743" max="9743" width="11.140625" style="36" customWidth="1"/>
    <col min="9744" max="9744" width="1.85546875" style="36" customWidth="1"/>
    <col min="9745" max="9745" width="11" style="36" customWidth="1"/>
    <col min="9746" max="9746" width="0.85546875" style="36" customWidth="1"/>
    <col min="9747" max="9747" width="1.85546875" style="36" customWidth="1"/>
    <col min="9748" max="9748" width="11.85546875" style="36" bestFit="1" customWidth="1"/>
    <col min="9749" max="9749" width="15.140625" style="36" bestFit="1" customWidth="1"/>
    <col min="9750" max="9750" width="5" style="36" customWidth="1"/>
    <col min="9751" max="9751" width="10.28515625" style="36" bestFit="1" customWidth="1"/>
    <col min="9752" max="9752" width="5" style="36" customWidth="1"/>
    <col min="9753" max="9753" width="10.28515625" style="36" bestFit="1" customWidth="1"/>
    <col min="9754" max="9756" width="9" style="36"/>
    <col min="9757" max="9757" width="10.28515625" style="36" bestFit="1" customWidth="1"/>
    <col min="9758" max="9986" width="9" style="36"/>
    <col min="9987" max="9987" width="3.7109375" style="36" customWidth="1"/>
    <col min="9988" max="9988" width="4.85546875" style="36" customWidth="1"/>
    <col min="9989" max="9989" width="5.28515625" style="36" customWidth="1"/>
    <col min="9990" max="9990" width="31.140625" style="36" customWidth="1"/>
    <col min="9991" max="9991" width="7.7109375" style="36" customWidth="1"/>
    <col min="9992" max="9992" width="2.28515625" style="36" customWidth="1"/>
    <col min="9993" max="9993" width="11.7109375" style="36" customWidth="1"/>
    <col min="9994" max="9994" width="2.42578125" style="36" customWidth="1"/>
    <col min="9995" max="9995" width="11.7109375" style="36" customWidth="1"/>
    <col min="9996" max="9996" width="2.28515625" style="36" customWidth="1"/>
    <col min="9997" max="9997" width="10.85546875" style="36" customWidth="1"/>
    <col min="9998" max="9998" width="2.28515625" style="36" customWidth="1"/>
    <col min="9999" max="9999" width="11.140625" style="36" customWidth="1"/>
    <col min="10000" max="10000" width="1.85546875" style="36" customWidth="1"/>
    <col min="10001" max="10001" width="11" style="36" customWidth="1"/>
    <col min="10002" max="10002" width="0.85546875" style="36" customWidth="1"/>
    <col min="10003" max="10003" width="1.85546875" style="36" customWidth="1"/>
    <col min="10004" max="10004" width="11.85546875" style="36" bestFit="1" customWidth="1"/>
    <col min="10005" max="10005" width="15.140625" style="36" bestFit="1" customWidth="1"/>
    <col min="10006" max="10006" width="5" style="36" customWidth="1"/>
    <col min="10007" max="10007" width="10.28515625" style="36" bestFit="1" customWidth="1"/>
    <col min="10008" max="10008" width="5" style="36" customWidth="1"/>
    <col min="10009" max="10009" width="10.28515625" style="36" bestFit="1" customWidth="1"/>
    <col min="10010" max="10012" width="9" style="36"/>
    <col min="10013" max="10013" width="10.28515625" style="36" bestFit="1" customWidth="1"/>
    <col min="10014" max="10242" width="9" style="36"/>
    <col min="10243" max="10243" width="3.7109375" style="36" customWidth="1"/>
    <col min="10244" max="10244" width="4.85546875" style="36" customWidth="1"/>
    <col min="10245" max="10245" width="5.28515625" style="36" customWidth="1"/>
    <col min="10246" max="10246" width="31.140625" style="36" customWidth="1"/>
    <col min="10247" max="10247" width="7.7109375" style="36" customWidth="1"/>
    <col min="10248" max="10248" width="2.28515625" style="36" customWidth="1"/>
    <col min="10249" max="10249" width="11.7109375" style="36" customWidth="1"/>
    <col min="10250" max="10250" width="2.42578125" style="36" customWidth="1"/>
    <col min="10251" max="10251" width="11.7109375" style="36" customWidth="1"/>
    <col min="10252" max="10252" width="2.28515625" style="36" customWidth="1"/>
    <col min="10253" max="10253" width="10.85546875" style="36" customWidth="1"/>
    <col min="10254" max="10254" width="2.28515625" style="36" customWidth="1"/>
    <col min="10255" max="10255" width="11.140625" style="36" customWidth="1"/>
    <col min="10256" max="10256" width="1.85546875" style="36" customWidth="1"/>
    <col min="10257" max="10257" width="11" style="36" customWidth="1"/>
    <col min="10258" max="10258" width="0.85546875" style="36" customWidth="1"/>
    <col min="10259" max="10259" width="1.85546875" style="36" customWidth="1"/>
    <col min="10260" max="10260" width="11.85546875" style="36" bestFit="1" customWidth="1"/>
    <col min="10261" max="10261" width="15.140625" style="36" bestFit="1" customWidth="1"/>
    <col min="10262" max="10262" width="5" style="36" customWidth="1"/>
    <col min="10263" max="10263" width="10.28515625" style="36" bestFit="1" customWidth="1"/>
    <col min="10264" max="10264" width="5" style="36" customWidth="1"/>
    <col min="10265" max="10265" width="10.28515625" style="36" bestFit="1" customWidth="1"/>
    <col min="10266" max="10268" width="9" style="36"/>
    <col min="10269" max="10269" width="10.28515625" style="36" bestFit="1" customWidth="1"/>
    <col min="10270" max="10498" width="9" style="36"/>
    <col min="10499" max="10499" width="3.7109375" style="36" customWidth="1"/>
    <col min="10500" max="10500" width="4.85546875" style="36" customWidth="1"/>
    <col min="10501" max="10501" width="5.28515625" style="36" customWidth="1"/>
    <col min="10502" max="10502" width="31.140625" style="36" customWidth="1"/>
    <col min="10503" max="10503" width="7.7109375" style="36" customWidth="1"/>
    <col min="10504" max="10504" width="2.28515625" style="36" customWidth="1"/>
    <col min="10505" max="10505" width="11.7109375" style="36" customWidth="1"/>
    <col min="10506" max="10506" width="2.42578125" style="36" customWidth="1"/>
    <col min="10507" max="10507" width="11.7109375" style="36" customWidth="1"/>
    <col min="10508" max="10508" width="2.28515625" style="36" customWidth="1"/>
    <col min="10509" max="10509" width="10.85546875" style="36" customWidth="1"/>
    <col min="10510" max="10510" width="2.28515625" style="36" customWidth="1"/>
    <col min="10511" max="10511" width="11.140625" style="36" customWidth="1"/>
    <col min="10512" max="10512" width="1.85546875" style="36" customWidth="1"/>
    <col min="10513" max="10513" width="11" style="36" customWidth="1"/>
    <col min="10514" max="10514" width="0.85546875" style="36" customWidth="1"/>
    <col min="10515" max="10515" width="1.85546875" style="36" customWidth="1"/>
    <col min="10516" max="10516" width="11.85546875" style="36" bestFit="1" customWidth="1"/>
    <col min="10517" max="10517" width="15.140625" style="36" bestFit="1" customWidth="1"/>
    <col min="10518" max="10518" width="5" style="36" customWidth="1"/>
    <col min="10519" max="10519" width="10.28515625" style="36" bestFit="1" customWidth="1"/>
    <col min="10520" max="10520" width="5" style="36" customWidth="1"/>
    <col min="10521" max="10521" width="10.28515625" style="36" bestFit="1" customWidth="1"/>
    <col min="10522" max="10524" width="9" style="36"/>
    <col min="10525" max="10525" width="10.28515625" style="36" bestFit="1" customWidth="1"/>
    <col min="10526" max="10754" width="9" style="36"/>
    <col min="10755" max="10755" width="3.7109375" style="36" customWidth="1"/>
    <col min="10756" max="10756" width="4.85546875" style="36" customWidth="1"/>
    <col min="10757" max="10757" width="5.28515625" style="36" customWidth="1"/>
    <col min="10758" max="10758" width="31.140625" style="36" customWidth="1"/>
    <col min="10759" max="10759" width="7.7109375" style="36" customWidth="1"/>
    <col min="10760" max="10760" width="2.28515625" style="36" customWidth="1"/>
    <col min="10761" max="10761" width="11.7109375" style="36" customWidth="1"/>
    <col min="10762" max="10762" width="2.42578125" style="36" customWidth="1"/>
    <col min="10763" max="10763" width="11.7109375" style="36" customWidth="1"/>
    <col min="10764" max="10764" width="2.28515625" style="36" customWidth="1"/>
    <col min="10765" max="10765" width="10.85546875" style="36" customWidth="1"/>
    <col min="10766" max="10766" width="2.28515625" style="36" customWidth="1"/>
    <col min="10767" max="10767" width="11.140625" style="36" customWidth="1"/>
    <col min="10768" max="10768" width="1.85546875" style="36" customWidth="1"/>
    <col min="10769" max="10769" width="11" style="36" customWidth="1"/>
    <col min="10770" max="10770" width="0.85546875" style="36" customWidth="1"/>
    <col min="10771" max="10771" width="1.85546875" style="36" customWidth="1"/>
    <col min="10772" max="10772" width="11.85546875" style="36" bestFit="1" customWidth="1"/>
    <col min="10773" max="10773" width="15.140625" style="36" bestFit="1" customWidth="1"/>
    <col min="10774" max="10774" width="5" style="36" customWidth="1"/>
    <col min="10775" max="10775" width="10.28515625" style="36" bestFit="1" customWidth="1"/>
    <col min="10776" max="10776" width="5" style="36" customWidth="1"/>
    <col min="10777" max="10777" width="10.28515625" style="36" bestFit="1" customWidth="1"/>
    <col min="10778" max="10780" width="9" style="36"/>
    <col min="10781" max="10781" width="10.28515625" style="36" bestFit="1" customWidth="1"/>
    <col min="10782" max="11010" width="9" style="36"/>
    <col min="11011" max="11011" width="3.7109375" style="36" customWidth="1"/>
    <col min="11012" max="11012" width="4.85546875" style="36" customWidth="1"/>
    <col min="11013" max="11013" width="5.28515625" style="36" customWidth="1"/>
    <col min="11014" max="11014" width="31.140625" style="36" customWidth="1"/>
    <col min="11015" max="11015" width="7.7109375" style="36" customWidth="1"/>
    <col min="11016" max="11016" width="2.28515625" style="36" customWidth="1"/>
    <col min="11017" max="11017" width="11.7109375" style="36" customWidth="1"/>
    <col min="11018" max="11018" width="2.42578125" style="36" customWidth="1"/>
    <col min="11019" max="11019" width="11.7109375" style="36" customWidth="1"/>
    <col min="11020" max="11020" width="2.28515625" style="36" customWidth="1"/>
    <col min="11021" max="11021" width="10.85546875" style="36" customWidth="1"/>
    <col min="11022" max="11022" width="2.28515625" style="36" customWidth="1"/>
    <col min="11023" max="11023" width="11.140625" style="36" customWidth="1"/>
    <col min="11024" max="11024" width="1.85546875" style="36" customWidth="1"/>
    <col min="11025" max="11025" width="11" style="36" customWidth="1"/>
    <col min="11026" max="11026" width="0.85546875" style="36" customWidth="1"/>
    <col min="11027" max="11027" width="1.85546875" style="36" customWidth="1"/>
    <col min="11028" max="11028" width="11.85546875" style="36" bestFit="1" customWidth="1"/>
    <col min="11029" max="11029" width="15.140625" style="36" bestFit="1" customWidth="1"/>
    <col min="11030" max="11030" width="5" style="36" customWidth="1"/>
    <col min="11031" max="11031" width="10.28515625" style="36" bestFit="1" customWidth="1"/>
    <col min="11032" max="11032" width="5" style="36" customWidth="1"/>
    <col min="11033" max="11033" width="10.28515625" style="36" bestFit="1" customWidth="1"/>
    <col min="11034" max="11036" width="9" style="36"/>
    <col min="11037" max="11037" width="10.28515625" style="36" bestFit="1" customWidth="1"/>
    <col min="11038" max="11266" width="9" style="36"/>
    <col min="11267" max="11267" width="3.7109375" style="36" customWidth="1"/>
    <col min="11268" max="11268" width="4.85546875" style="36" customWidth="1"/>
    <col min="11269" max="11269" width="5.28515625" style="36" customWidth="1"/>
    <col min="11270" max="11270" width="31.140625" style="36" customWidth="1"/>
    <col min="11271" max="11271" width="7.7109375" style="36" customWidth="1"/>
    <col min="11272" max="11272" width="2.28515625" style="36" customWidth="1"/>
    <col min="11273" max="11273" width="11.7109375" style="36" customWidth="1"/>
    <col min="11274" max="11274" width="2.42578125" style="36" customWidth="1"/>
    <col min="11275" max="11275" width="11.7109375" style="36" customWidth="1"/>
    <col min="11276" max="11276" width="2.28515625" style="36" customWidth="1"/>
    <col min="11277" max="11277" width="10.85546875" style="36" customWidth="1"/>
    <col min="11278" max="11278" width="2.28515625" style="36" customWidth="1"/>
    <col min="11279" max="11279" width="11.140625" style="36" customWidth="1"/>
    <col min="11280" max="11280" width="1.85546875" style="36" customWidth="1"/>
    <col min="11281" max="11281" width="11" style="36" customWidth="1"/>
    <col min="11282" max="11282" width="0.85546875" style="36" customWidth="1"/>
    <col min="11283" max="11283" width="1.85546875" style="36" customWidth="1"/>
    <col min="11284" max="11284" width="11.85546875" style="36" bestFit="1" customWidth="1"/>
    <col min="11285" max="11285" width="15.140625" style="36" bestFit="1" customWidth="1"/>
    <col min="11286" max="11286" width="5" style="36" customWidth="1"/>
    <col min="11287" max="11287" width="10.28515625" style="36" bestFit="1" customWidth="1"/>
    <col min="11288" max="11288" width="5" style="36" customWidth="1"/>
    <col min="11289" max="11289" width="10.28515625" style="36" bestFit="1" customWidth="1"/>
    <col min="11290" max="11292" width="9" style="36"/>
    <col min="11293" max="11293" width="10.28515625" style="36" bestFit="1" customWidth="1"/>
    <col min="11294" max="11522" width="9" style="36"/>
    <col min="11523" max="11523" width="3.7109375" style="36" customWidth="1"/>
    <col min="11524" max="11524" width="4.85546875" style="36" customWidth="1"/>
    <col min="11525" max="11525" width="5.28515625" style="36" customWidth="1"/>
    <col min="11526" max="11526" width="31.140625" style="36" customWidth="1"/>
    <col min="11527" max="11527" width="7.7109375" style="36" customWidth="1"/>
    <col min="11528" max="11528" width="2.28515625" style="36" customWidth="1"/>
    <col min="11529" max="11529" width="11.7109375" style="36" customWidth="1"/>
    <col min="11530" max="11530" width="2.42578125" style="36" customWidth="1"/>
    <col min="11531" max="11531" width="11.7109375" style="36" customWidth="1"/>
    <col min="11532" max="11532" width="2.28515625" style="36" customWidth="1"/>
    <col min="11533" max="11533" width="10.85546875" style="36" customWidth="1"/>
    <col min="11534" max="11534" width="2.28515625" style="36" customWidth="1"/>
    <col min="11535" max="11535" width="11.140625" style="36" customWidth="1"/>
    <col min="11536" max="11536" width="1.85546875" style="36" customWidth="1"/>
    <col min="11537" max="11537" width="11" style="36" customWidth="1"/>
    <col min="11538" max="11538" width="0.85546875" style="36" customWidth="1"/>
    <col min="11539" max="11539" width="1.85546875" style="36" customWidth="1"/>
    <col min="11540" max="11540" width="11.85546875" style="36" bestFit="1" customWidth="1"/>
    <col min="11541" max="11541" width="15.140625" style="36" bestFit="1" customWidth="1"/>
    <col min="11542" max="11542" width="5" style="36" customWidth="1"/>
    <col min="11543" max="11543" width="10.28515625" style="36" bestFit="1" customWidth="1"/>
    <col min="11544" max="11544" width="5" style="36" customWidth="1"/>
    <col min="11545" max="11545" width="10.28515625" style="36" bestFit="1" customWidth="1"/>
    <col min="11546" max="11548" width="9" style="36"/>
    <col min="11549" max="11549" width="10.28515625" style="36" bestFit="1" customWidth="1"/>
    <col min="11550" max="11778" width="9" style="36"/>
    <col min="11779" max="11779" width="3.7109375" style="36" customWidth="1"/>
    <col min="11780" max="11780" width="4.85546875" style="36" customWidth="1"/>
    <col min="11781" max="11781" width="5.28515625" style="36" customWidth="1"/>
    <col min="11782" max="11782" width="31.140625" style="36" customWidth="1"/>
    <col min="11783" max="11783" width="7.7109375" style="36" customWidth="1"/>
    <col min="11784" max="11784" width="2.28515625" style="36" customWidth="1"/>
    <col min="11785" max="11785" width="11.7109375" style="36" customWidth="1"/>
    <col min="11786" max="11786" width="2.42578125" style="36" customWidth="1"/>
    <col min="11787" max="11787" width="11.7109375" style="36" customWidth="1"/>
    <col min="11788" max="11788" width="2.28515625" style="36" customWidth="1"/>
    <col min="11789" max="11789" width="10.85546875" style="36" customWidth="1"/>
    <col min="11790" max="11790" width="2.28515625" style="36" customWidth="1"/>
    <col min="11791" max="11791" width="11.140625" style="36" customWidth="1"/>
    <col min="11792" max="11792" width="1.85546875" style="36" customWidth="1"/>
    <col min="11793" max="11793" width="11" style="36" customWidth="1"/>
    <col min="11794" max="11794" width="0.85546875" style="36" customWidth="1"/>
    <col min="11795" max="11795" width="1.85546875" style="36" customWidth="1"/>
    <col min="11796" max="11796" width="11.85546875" style="36" bestFit="1" customWidth="1"/>
    <col min="11797" max="11797" width="15.140625" style="36" bestFit="1" customWidth="1"/>
    <col min="11798" max="11798" width="5" style="36" customWidth="1"/>
    <col min="11799" max="11799" width="10.28515625" style="36" bestFit="1" customWidth="1"/>
    <col min="11800" max="11800" width="5" style="36" customWidth="1"/>
    <col min="11801" max="11801" width="10.28515625" style="36" bestFit="1" customWidth="1"/>
    <col min="11802" max="11804" width="9" style="36"/>
    <col min="11805" max="11805" width="10.28515625" style="36" bestFit="1" customWidth="1"/>
    <col min="11806" max="12034" width="9" style="36"/>
    <col min="12035" max="12035" width="3.7109375" style="36" customWidth="1"/>
    <col min="12036" max="12036" width="4.85546875" style="36" customWidth="1"/>
    <col min="12037" max="12037" width="5.28515625" style="36" customWidth="1"/>
    <col min="12038" max="12038" width="31.140625" style="36" customWidth="1"/>
    <col min="12039" max="12039" width="7.7109375" style="36" customWidth="1"/>
    <col min="12040" max="12040" width="2.28515625" style="36" customWidth="1"/>
    <col min="12041" max="12041" width="11.7109375" style="36" customWidth="1"/>
    <col min="12042" max="12042" width="2.42578125" style="36" customWidth="1"/>
    <col min="12043" max="12043" width="11.7109375" style="36" customWidth="1"/>
    <col min="12044" max="12044" width="2.28515625" style="36" customWidth="1"/>
    <col min="12045" max="12045" width="10.85546875" style="36" customWidth="1"/>
    <col min="12046" max="12046" width="2.28515625" style="36" customWidth="1"/>
    <col min="12047" max="12047" width="11.140625" style="36" customWidth="1"/>
    <col min="12048" max="12048" width="1.85546875" style="36" customWidth="1"/>
    <col min="12049" max="12049" width="11" style="36" customWidth="1"/>
    <col min="12050" max="12050" width="0.85546875" style="36" customWidth="1"/>
    <col min="12051" max="12051" width="1.85546875" style="36" customWidth="1"/>
    <col min="12052" max="12052" width="11.85546875" style="36" bestFit="1" customWidth="1"/>
    <col min="12053" max="12053" width="15.140625" style="36" bestFit="1" customWidth="1"/>
    <col min="12054" max="12054" width="5" style="36" customWidth="1"/>
    <col min="12055" max="12055" width="10.28515625" style="36" bestFit="1" customWidth="1"/>
    <col min="12056" max="12056" width="5" style="36" customWidth="1"/>
    <col min="12057" max="12057" width="10.28515625" style="36" bestFit="1" customWidth="1"/>
    <col min="12058" max="12060" width="9" style="36"/>
    <col min="12061" max="12061" width="10.28515625" style="36" bestFit="1" customWidth="1"/>
    <col min="12062" max="12290" width="9" style="36"/>
    <col min="12291" max="12291" width="3.7109375" style="36" customWidth="1"/>
    <col min="12292" max="12292" width="4.85546875" style="36" customWidth="1"/>
    <col min="12293" max="12293" width="5.28515625" style="36" customWidth="1"/>
    <col min="12294" max="12294" width="31.140625" style="36" customWidth="1"/>
    <col min="12295" max="12295" width="7.7109375" style="36" customWidth="1"/>
    <col min="12296" max="12296" width="2.28515625" style="36" customWidth="1"/>
    <col min="12297" max="12297" width="11.7109375" style="36" customWidth="1"/>
    <col min="12298" max="12298" width="2.42578125" style="36" customWidth="1"/>
    <col min="12299" max="12299" width="11.7109375" style="36" customWidth="1"/>
    <col min="12300" max="12300" width="2.28515625" style="36" customWidth="1"/>
    <col min="12301" max="12301" width="10.85546875" style="36" customWidth="1"/>
    <col min="12302" max="12302" width="2.28515625" style="36" customWidth="1"/>
    <col min="12303" max="12303" width="11.140625" style="36" customWidth="1"/>
    <col min="12304" max="12304" width="1.85546875" style="36" customWidth="1"/>
    <col min="12305" max="12305" width="11" style="36" customWidth="1"/>
    <col min="12306" max="12306" width="0.85546875" style="36" customWidth="1"/>
    <col min="12307" max="12307" width="1.85546875" style="36" customWidth="1"/>
    <col min="12308" max="12308" width="11.85546875" style="36" bestFit="1" customWidth="1"/>
    <col min="12309" max="12309" width="15.140625" style="36" bestFit="1" customWidth="1"/>
    <col min="12310" max="12310" width="5" style="36" customWidth="1"/>
    <col min="12311" max="12311" width="10.28515625" style="36" bestFit="1" customWidth="1"/>
    <col min="12312" max="12312" width="5" style="36" customWidth="1"/>
    <col min="12313" max="12313" width="10.28515625" style="36" bestFit="1" customWidth="1"/>
    <col min="12314" max="12316" width="9" style="36"/>
    <col min="12317" max="12317" width="10.28515625" style="36" bestFit="1" customWidth="1"/>
    <col min="12318" max="12546" width="9" style="36"/>
    <col min="12547" max="12547" width="3.7109375" style="36" customWidth="1"/>
    <col min="12548" max="12548" width="4.85546875" style="36" customWidth="1"/>
    <col min="12549" max="12549" width="5.28515625" style="36" customWidth="1"/>
    <col min="12550" max="12550" width="31.140625" style="36" customWidth="1"/>
    <col min="12551" max="12551" width="7.7109375" style="36" customWidth="1"/>
    <col min="12552" max="12552" width="2.28515625" style="36" customWidth="1"/>
    <col min="12553" max="12553" width="11.7109375" style="36" customWidth="1"/>
    <col min="12554" max="12554" width="2.42578125" style="36" customWidth="1"/>
    <col min="12555" max="12555" width="11.7109375" style="36" customWidth="1"/>
    <col min="12556" max="12556" width="2.28515625" style="36" customWidth="1"/>
    <col min="12557" max="12557" width="10.85546875" style="36" customWidth="1"/>
    <col min="12558" max="12558" width="2.28515625" style="36" customWidth="1"/>
    <col min="12559" max="12559" width="11.140625" style="36" customWidth="1"/>
    <col min="12560" max="12560" width="1.85546875" style="36" customWidth="1"/>
    <col min="12561" max="12561" width="11" style="36" customWidth="1"/>
    <col min="12562" max="12562" width="0.85546875" style="36" customWidth="1"/>
    <col min="12563" max="12563" width="1.85546875" style="36" customWidth="1"/>
    <col min="12564" max="12564" width="11.85546875" style="36" bestFit="1" customWidth="1"/>
    <col min="12565" max="12565" width="15.140625" style="36" bestFit="1" customWidth="1"/>
    <col min="12566" max="12566" width="5" style="36" customWidth="1"/>
    <col min="12567" max="12567" width="10.28515625" style="36" bestFit="1" customWidth="1"/>
    <col min="12568" max="12568" width="5" style="36" customWidth="1"/>
    <col min="12569" max="12569" width="10.28515625" style="36" bestFit="1" customWidth="1"/>
    <col min="12570" max="12572" width="9" style="36"/>
    <col min="12573" max="12573" width="10.28515625" style="36" bestFit="1" customWidth="1"/>
    <col min="12574" max="12802" width="9" style="36"/>
    <col min="12803" max="12803" width="3.7109375" style="36" customWidth="1"/>
    <col min="12804" max="12804" width="4.85546875" style="36" customWidth="1"/>
    <col min="12805" max="12805" width="5.28515625" style="36" customWidth="1"/>
    <col min="12806" max="12806" width="31.140625" style="36" customWidth="1"/>
    <col min="12807" max="12807" width="7.7109375" style="36" customWidth="1"/>
    <col min="12808" max="12808" width="2.28515625" style="36" customWidth="1"/>
    <col min="12809" max="12809" width="11.7109375" style="36" customWidth="1"/>
    <col min="12810" max="12810" width="2.42578125" style="36" customWidth="1"/>
    <col min="12811" max="12811" width="11.7109375" style="36" customWidth="1"/>
    <col min="12812" max="12812" width="2.28515625" style="36" customWidth="1"/>
    <col min="12813" max="12813" width="10.85546875" style="36" customWidth="1"/>
    <col min="12814" max="12814" width="2.28515625" style="36" customWidth="1"/>
    <col min="12815" max="12815" width="11.140625" style="36" customWidth="1"/>
    <col min="12816" max="12816" width="1.85546875" style="36" customWidth="1"/>
    <col min="12817" max="12817" width="11" style="36" customWidth="1"/>
    <col min="12818" max="12818" width="0.85546875" style="36" customWidth="1"/>
    <col min="12819" max="12819" width="1.85546875" style="36" customWidth="1"/>
    <col min="12820" max="12820" width="11.85546875" style="36" bestFit="1" customWidth="1"/>
    <col min="12821" max="12821" width="15.140625" style="36" bestFit="1" customWidth="1"/>
    <col min="12822" max="12822" width="5" style="36" customWidth="1"/>
    <col min="12823" max="12823" width="10.28515625" style="36" bestFit="1" customWidth="1"/>
    <col min="12824" max="12824" width="5" style="36" customWidth="1"/>
    <col min="12825" max="12825" width="10.28515625" style="36" bestFit="1" customWidth="1"/>
    <col min="12826" max="12828" width="9" style="36"/>
    <col min="12829" max="12829" width="10.28515625" style="36" bestFit="1" customWidth="1"/>
    <col min="12830" max="13058" width="9" style="36"/>
    <col min="13059" max="13059" width="3.7109375" style="36" customWidth="1"/>
    <col min="13060" max="13060" width="4.85546875" style="36" customWidth="1"/>
    <col min="13061" max="13061" width="5.28515625" style="36" customWidth="1"/>
    <col min="13062" max="13062" width="31.140625" style="36" customWidth="1"/>
    <col min="13063" max="13063" width="7.7109375" style="36" customWidth="1"/>
    <col min="13064" max="13064" width="2.28515625" style="36" customWidth="1"/>
    <col min="13065" max="13065" width="11.7109375" style="36" customWidth="1"/>
    <col min="13066" max="13066" width="2.42578125" style="36" customWidth="1"/>
    <col min="13067" max="13067" width="11.7109375" style="36" customWidth="1"/>
    <col min="13068" max="13068" width="2.28515625" style="36" customWidth="1"/>
    <col min="13069" max="13069" width="10.85546875" style="36" customWidth="1"/>
    <col min="13070" max="13070" width="2.28515625" style="36" customWidth="1"/>
    <col min="13071" max="13071" width="11.140625" style="36" customWidth="1"/>
    <col min="13072" max="13072" width="1.85546875" style="36" customWidth="1"/>
    <col min="13073" max="13073" width="11" style="36" customWidth="1"/>
    <col min="13074" max="13074" width="0.85546875" style="36" customWidth="1"/>
    <col min="13075" max="13075" width="1.85546875" style="36" customWidth="1"/>
    <col min="13076" max="13076" width="11.85546875" style="36" bestFit="1" customWidth="1"/>
    <col min="13077" max="13077" width="15.140625" style="36" bestFit="1" customWidth="1"/>
    <col min="13078" max="13078" width="5" style="36" customWidth="1"/>
    <col min="13079" max="13079" width="10.28515625" style="36" bestFit="1" customWidth="1"/>
    <col min="13080" max="13080" width="5" style="36" customWidth="1"/>
    <col min="13081" max="13081" width="10.28515625" style="36" bestFit="1" customWidth="1"/>
    <col min="13082" max="13084" width="9" style="36"/>
    <col min="13085" max="13085" width="10.28515625" style="36" bestFit="1" customWidth="1"/>
    <col min="13086" max="13314" width="9" style="36"/>
    <col min="13315" max="13315" width="3.7109375" style="36" customWidth="1"/>
    <col min="13316" max="13316" width="4.85546875" style="36" customWidth="1"/>
    <col min="13317" max="13317" width="5.28515625" style="36" customWidth="1"/>
    <col min="13318" max="13318" width="31.140625" style="36" customWidth="1"/>
    <col min="13319" max="13319" width="7.7109375" style="36" customWidth="1"/>
    <col min="13320" max="13320" width="2.28515625" style="36" customWidth="1"/>
    <col min="13321" max="13321" width="11.7109375" style="36" customWidth="1"/>
    <col min="13322" max="13322" width="2.42578125" style="36" customWidth="1"/>
    <col min="13323" max="13323" width="11.7109375" style="36" customWidth="1"/>
    <col min="13324" max="13324" width="2.28515625" style="36" customWidth="1"/>
    <col min="13325" max="13325" width="10.85546875" style="36" customWidth="1"/>
    <col min="13326" max="13326" width="2.28515625" style="36" customWidth="1"/>
    <col min="13327" max="13327" width="11.140625" style="36" customWidth="1"/>
    <col min="13328" max="13328" width="1.85546875" style="36" customWidth="1"/>
    <col min="13329" max="13329" width="11" style="36" customWidth="1"/>
    <col min="13330" max="13330" width="0.85546875" style="36" customWidth="1"/>
    <col min="13331" max="13331" width="1.85546875" style="36" customWidth="1"/>
    <col min="13332" max="13332" width="11.85546875" style="36" bestFit="1" customWidth="1"/>
    <col min="13333" max="13333" width="15.140625" style="36" bestFit="1" customWidth="1"/>
    <col min="13334" max="13334" width="5" style="36" customWidth="1"/>
    <col min="13335" max="13335" width="10.28515625" style="36" bestFit="1" customWidth="1"/>
    <col min="13336" max="13336" width="5" style="36" customWidth="1"/>
    <col min="13337" max="13337" width="10.28515625" style="36" bestFit="1" customWidth="1"/>
    <col min="13338" max="13340" width="9" style="36"/>
    <col min="13341" max="13341" width="10.28515625" style="36" bestFit="1" customWidth="1"/>
    <col min="13342" max="13570" width="9" style="36"/>
    <col min="13571" max="13571" width="3.7109375" style="36" customWidth="1"/>
    <col min="13572" max="13572" width="4.85546875" style="36" customWidth="1"/>
    <col min="13573" max="13573" width="5.28515625" style="36" customWidth="1"/>
    <col min="13574" max="13574" width="31.140625" style="36" customWidth="1"/>
    <col min="13575" max="13575" width="7.7109375" style="36" customWidth="1"/>
    <col min="13576" max="13576" width="2.28515625" style="36" customWidth="1"/>
    <col min="13577" max="13577" width="11.7109375" style="36" customWidth="1"/>
    <col min="13578" max="13578" width="2.42578125" style="36" customWidth="1"/>
    <col min="13579" max="13579" width="11.7109375" style="36" customWidth="1"/>
    <col min="13580" max="13580" width="2.28515625" style="36" customWidth="1"/>
    <col min="13581" max="13581" width="10.85546875" style="36" customWidth="1"/>
    <col min="13582" max="13582" width="2.28515625" style="36" customWidth="1"/>
    <col min="13583" max="13583" width="11.140625" style="36" customWidth="1"/>
    <col min="13584" max="13584" width="1.85546875" style="36" customWidth="1"/>
    <col min="13585" max="13585" width="11" style="36" customWidth="1"/>
    <col min="13586" max="13586" width="0.85546875" style="36" customWidth="1"/>
    <col min="13587" max="13587" width="1.85546875" style="36" customWidth="1"/>
    <col min="13588" max="13588" width="11.85546875" style="36" bestFit="1" customWidth="1"/>
    <col min="13589" max="13589" width="15.140625" style="36" bestFit="1" customWidth="1"/>
    <col min="13590" max="13590" width="5" style="36" customWidth="1"/>
    <col min="13591" max="13591" width="10.28515625" style="36" bestFit="1" customWidth="1"/>
    <col min="13592" max="13592" width="5" style="36" customWidth="1"/>
    <col min="13593" max="13593" width="10.28515625" style="36" bestFit="1" customWidth="1"/>
    <col min="13594" max="13596" width="9" style="36"/>
    <col min="13597" max="13597" width="10.28515625" style="36" bestFit="1" customWidth="1"/>
    <col min="13598" max="13826" width="9" style="36"/>
    <col min="13827" max="13827" width="3.7109375" style="36" customWidth="1"/>
    <col min="13828" max="13828" width="4.85546875" style="36" customWidth="1"/>
    <col min="13829" max="13829" width="5.28515625" style="36" customWidth="1"/>
    <col min="13830" max="13830" width="31.140625" style="36" customWidth="1"/>
    <col min="13831" max="13831" width="7.7109375" style="36" customWidth="1"/>
    <col min="13832" max="13832" width="2.28515625" style="36" customWidth="1"/>
    <col min="13833" max="13833" width="11.7109375" style="36" customWidth="1"/>
    <col min="13834" max="13834" width="2.42578125" style="36" customWidth="1"/>
    <col min="13835" max="13835" width="11.7109375" style="36" customWidth="1"/>
    <col min="13836" max="13836" width="2.28515625" style="36" customWidth="1"/>
    <col min="13837" max="13837" width="10.85546875" style="36" customWidth="1"/>
    <col min="13838" max="13838" width="2.28515625" style="36" customWidth="1"/>
    <col min="13839" max="13839" width="11.140625" style="36" customWidth="1"/>
    <col min="13840" max="13840" width="1.85546875" style="36" customWidth="1"/>
    <col min="13841" max="13841" width="11" style="36" customWidth="1"/>
    <col min="13842" max="13842" width="0.85546875" style="36" customWidth="1"/>
    <col min="13843" max="13843" width="1.85546875" style="36" customWidth="1"/>
    <col min="13844" max="13844" width="11.85546875" style="36" bestFit="1" customWidth="1"/>
    <col min="13845" max="13845" width="15.140625" style="36" bestFit="1" customWidth="1"/>
    <col min="13846" max="13846" width="5" style="36" customWidth="1"/>
    <col min="13847" max="13847" width="10.28515625" style="36" bestFit="1" customWidth="1"/>
    <col min="13848" max="13848" width="5" style="36" customWidth="1"/>
    <col min="13849" max="13849" width="10.28515625" style="36" bestFit="1" customWidth="1"/>
    <col min="13850" max="13852" width="9" style="36"/>
    <col min="13853" max="13853" width="10.28515625" style="36" bestFit="1" customWidth="1"/>
    <col min="13854" max="14082" width="9" style="36"/>
    <col min="14083" max="14083" width="3.7109375" style="36" customWidth="1"/>
    <col min="14084" max="14084" width="4.85546875" style="36" customWidth="1"/>
    <col min="14085" max="14085" width="5.28515625" style="36" customWidth="1"/>
    <col min="14086" max="14086" width="31.140625" style="36" customWidth="1"/>
    <col min="14087" max="14087" width="7.7109375" style="36" customWidth="1"/>
    <col min="14088" max="14088" width="2.28515625" style="36" customWidth="1"/>
    <col min="14089" max="14089" width="11.7109375" style="36" customWidth="1"/>
    <col min="14090" max="14090" width="2.42578125" style="36" customWidth="1"/>
    <col min="14091" max="14091" width="11.7109375" style="36" customWidth="1"/>
    <col min="14092" max="14092" width="2.28515625" style="36" customWidth="1"/>
    <col min="14093" max="14093" width="10.85546875" style="36" customWidth="1"/>
    <col min="14094" max="14094" width="2.28515625" style="36" customWidth="1"/>
    <col min="14095" max="14095" width="11.140625" style="36" customWidth="1"/>
    <col min="14096" max="14096" width="1.85546875" style="36" customWidth="1"/>
    <col min="14097" max="14097" width="11" style="36" customWidth="1"/>
    <col min="14098" max="14098" width="0.85546875" style="36" customWidth="1"/>
    <col min="14099" max="14099" width="1.85546875" style="36" customWidth="1"/>
    <col min="14100" max="14100" width="11.85546875" style="36" bestFit="1" customWidth="1"/>
    <col min="14101" max="14101" width="15.140625" style="36" bestFit="1" customWidth="1"/>
    <col min="14102" max="14102" width="5" style="36" customWidth="1"/>
    <col min="14103" max="14103" width="10.28515625" style="36" bestFit="1" customWidth="1"/>
    <col min="14104" max="14104" width="5" style="36" customWidth="1"/>
    <col min="14105" max="14105" width="10.28515625" style="36" bestFit="1" customWidth="1"/>
    <col min="14106" max="14108" width="9" style="36"/>
    <col min="14109" max="14109" width="10.28515625" style="36" bestFit="1" customWidth="1"/>
    <col min="14110" max="14338" width="9" style="36"/>
    <col min="14339" max="14339" width="3.7109375" style="36" customWidth="1"/>
    <col min="14340" max="14340" width="4.85546875" style="36" customWidth="1"/>
    <col min="14341" max="14341" width="5.28515625" style="36" customWidth="1"/>
    <col min="14342" max="14342" width="31.140625" style="36" customWidth="1"/>
    <col min="14343" max="14343" width="7.7109375" style="36" customWidth="1"/>
    <col min="14344" max="14344" width="2.28515625" style="36" customWidth="1"/>
    <col min="14345" max="14345" width="11.7109375" style="36" customWidth="1"/>
    <col min="14346" max="14346" width="2.42578125" style="36" customWidth="1"/>
    <col min="14347" max="14347" width="11.7109375" style="36" customWidth="1"/>
    <col min="14348" max="14348" width="2.28515625" style="36" customWidth="1"/>
    <col min="14349" max="14349" width="10.85546875" style="36" customWidth="1"/>
    <col min="14350" max="14350" width="2.28515625" style="36" customWidth="1"/>
    <col min="14351" max="14351" width="11.140625" style="36" customWidth="1"/>
    <col min="14352" max="14352" width="1.85546875" style="36" customWidth="1"/>
    <col min="14353" max="14353" width="11" style="36" customWidth="1"/>
    <col min="14354" max="14354" width="0.85546875" style="36" customWidth="1"/>
    <col min="14355" max="14355" width="1.85546875" style="36" customWidth="1"/>
    <col min="14356" max="14356" width="11.85546875" style="36" bestFit="1" customWidth="1"/>
    <col min="14357" max="14357" width="15.140625" style="36" bestFit="1" customWidth="1"/>
    <col min="14358" max="14358" width="5" style="36" customWidth="1"/>
    <col min="14359" max="14359" width="10.28515625" style="36" bestFit="1" customWidth="1"/>
    <col min="14360" max="14360" width="5" style="36" customWidth="1"/>
    <col min="14361" max="14361" width="10.28515625" style="36" bestFit="1" customWidth="1"/>
    <col min="14362" max="14364" width="9" style="36"/>
    <col min="14365" max="14365" width="10.28515625" style="36" bestFit="1" customWidth="1"/>
    <col min="14366" max="14594" width="9" style="36"/>
    <col min="14595" max="14595" width="3.7109375" style="36" customWidth="1"/>
    <col min="14596" max="14596" width="4.85546875" style="36" customWidth="1"/>
    <col min="14597" max="14597" width="5.28515625" style="36" customWidth="1"/>
    <col min="14598" max="14598" width="31.140625" style="36" customWidth="1"/>
    <col min="14599" max="14599" width="7.7109375" style="36" customWidth="1"/>
    <col min="14600" max="14600" width="2.28515625" style="36" customWidth="1"/>
    <col min="14601" max="14601" width="11.7109375" style="36" customWidth="1"/>
    <col min="14602" max="14602" width="2.42578125" style="36" customWidth="1"/>
    <col min="14603" max="14603" width="11.7109375" style="36" customWidth="1"/>
    <col min="14604" max="14604" width="2.28515625" style="36" customWidth="1"/>
    <col min="14605" max="14605" width="10.85546875" style="36" customWidth="1"/>
    <col min="14606" max="14606" width="2.28515625" style="36" customWidth="1"/>
    <col min="14607" max="14607" width="11.140625" style="36" customWidth="1"/>
    <col min="14608" max="14608" width="1.85546875" style="36" customWidth="1"/>
    <col min="14609" max="14609" width="11" style="36" customWidth="1"/>
    <col min="14610" max="14610" width="0.85546875" style="36" customWidth="1"/>
    <col min="14611" max="14611" width="1.85546875" style="36" customWidth="1"/>
    <col min="14612" max="14612" width="11.85546875" style="36" bestFit="1" customWidth="1"/>
    <col min="14613" max="14613" width="15.140625" style="36" bestFit="1" customWidth="1"/>
    <col min="14614" max="14614" width="5" style="36" customWidth="1"/>
    <col min="14615" max="14615" width="10.28515625" style="36" bestFit="1" customWidth="1"/>
    <col min="14616" max="14616" width="5" style="36" customWidth="1"/>
    <col min="14617" max="14617" width="10.28515625" style="36" bestFit="1" customWidth="1"/>
    <col min="14618" max="14620" width="9" style="36"/>
    <col min="14621" max="14621" width="10.28515625" style="36" bestFit="1" customWidth="1"/>
    <col min="14622" max="14850" width="9" style="36"/>
    <col min="14851" max="14851" width="3.7109375" style="36" customWidth="1"/>
    <col min="14852" max="14852" width="4.85546875" style="36" customWidth="1"/>
    <col min="14853" max="14853" width="5.28515625" style="36" customWidth="1"/>
    <col min="14854" max="14854" width="31.140625" style="36" customWidth="1"/>
    <col min="14855" max="14855" width="7.7109375" style="36" customWidth="1"/>
    <col min="14856" max="14856" width="2.28515625" style="36" customWidth="1"/>
    <col min="14857" max="14857" width="11.7109375" style="36" customWidth="1"/>
    <col min="14858" max="14858" width="2.42578125" style="36" customWidth="1"/>
    <col min="14859" max="14859" width="11.7109375" style="36" customWidth="1"/>
    <col min="14860" max="14860" width="2.28515625" style="36" customWidth="1"/>
    <col min="14861" max="14861" width="10.85546875" style="36" customWidth="1"/>
    <col min="14862" max="14862" width="2.28515625" style="36" customWidth="1"/>
    <col min="14863" max="14863" width="11.140625" style="36" customWidth="1"/>
    <col min="14864" max="14864" width="1.85546875" style="36" customWidth="1"/>
    <col min="14865" max="14865" width="11" style="36" customWidth="1"/>
    <col min="14866" max="14866" width="0.85546875" style="36" customWidth="1"/>
    <col min="14867" max="14867" width="1.85546875" style="36" customWidth="1"/>
    <col min="14868" max="14868" width="11.85546875" style="36" bestFit="1" customWidth="1"/>
    <col min="14869" max="14869" width="15.140625" style="36" bestFit="1" customWidth="1"/>
    <col min="14870" max="14870" width="5" style="36" customWidth="1"/>
    <col min="14871" max="14871" width="10.28515625" style="36" bestFit="1" customWidth="1"/>
    <col min="14872" max="14872" width="5" style="36" customWidth="1"/>
    <col min="14873" max="14873" width="10.28515625" style="36" bestFit="1" customWidth="1"/>
    <col min="14874" max="14876" width="9" style="36"/>
    <col min="14877" max="14877" width="10.28515625" style="36" bestFit="1" customWidth="1"/>
    <col min="14878" max="15106" width="9" style="36"/>
    <col min="15107" max="15107" width="3.7109375" style="36" customWidth="1"/>
    <col min="15108" max="15108" width="4.85546875" style="36" customWidth="1"/>
    <col min="15109" max="15109" width="5.28515625" style="36" customWidth="1"/>
    <col min="15110" max="15110" width="31.140625" style="36" customWidth="1"/>
    <col min="15111" max="15111" width="7.7109375" style="36" customWidth="1"/>
    <col min="15112" max="15112" width="2.28515625" style="36" customWidth="1"/>
    <col min="15113" max="15113" width="11.7109375" style="36" customWidth="1"/>
    <col min="15114" max="15114" width="2.42578125" style="36" customWidth="1"/>
    <col min="15115" max="15115" width="11.7109375" style="36" customWidth="1"/>
    <col min="15116" max="15116" width="2.28515625" style="36" customWidth="1"/>
    <col min="15117" max="15117" width="10.85546875" style="36" customWidth="1"/>
    <col min="15118" max="15118" width="2.28515625" style="36" customWidth="1"/>
    <col min="15119" max="15119" width="11.140625" style="36" customWidth="1"/>
    <col min="15120" max="15120" width="1.85546875" style="36" customWidth="1"/>
    <col min="15121" max="15121" width="11" style="36" customWidth="1"/>
    <col min="15122" max="15122" width="0.85546875" style="36" customWidth="1"/>
    <col min="15123" max="15123" width="1.85546875" style="36" customWidth="1"/>
    <col min="15124" max="15124" width="11.85546875" style="36" bestFit="1" customWidth="1"/>
    <col min="15125" max="15125" width="15.140625" style="36" bestFit="1" customWidth="1"/>
    <col min="15126" max="15126" width="5" style="36" customWidth="1"/>
    <col min="15127" max="15127" width="10.28515625" style="36" bestFit="1" customWidth="1"/>
    <col min="15128" max="15128" width="5" style="36" customWidth="1"/>
    <col min="15129" max="15129" width="10.28515625" style="36" bestFit="1" customWidth="1"/>
    <col min="15130" max="15132" width="9" style="36"/>
    <col min="15133" max="15133" width="10.28515625" style="36" bestFit="1" customWidth="1"/>
    <col min="15134" max="15362" width="9" style="36"/>
    <col min="15363" max="15363" width="3.7109375" style="36" customWidth="1"/>
    <col min="15364" max="15364" width="4.85546875" style="36" customWidth="1"/>
    <col min="15365" max="15365" width="5.28515625" style="36" customWidth="1"/>
    <col min="15366" max="15366" width="31.140625" style="36" customWidth="1"/>
    <col min="15367" max="15367" width="7.7109375" style="36" customWidth="1"/>
    <col min="15368" max="15368" width="2.28515625" style="36" customWidth="1"/>
    <col min="15369" max="15369" width="11.7109375" style="36" customWidth="1"/>
    <col min="15370" max="15370" width="2.42578125" style="36" customWidth="1"/>
    <col min="15371" max="15371" width="11.7109375" style="36" customWidth="1"/>
    <col min="15372" max="15372" width="2.28515625" style="36" customWidth="1"/>
    <col min="15373" max="15373" width="10.85546875" style="36" customWidth="1"/>
    <col min="15374" max="15374" width="2.28515625" style="36" customWidth="1"/>
    <col min="15375" max="15375" width="11.140625" style="36" customWidth="1"/>
    <col min="15376" max="15376" width="1.85546875" style="36" customWidth="1"/>
    <col min="15377" max="15377" width="11" style="36" customWidth="1"/>
    <col min="15378" max="15378" width="0.85546875" style="36" customWidth="1"/>
    <col min="15379" max="15379" width="1.85546875" style="36" customWidth="1"/>
    <col min="15380" max="15380" width="11.85546875" style="36" bestFit="1" customWidth="1"/>
    <col min="15381" max="15381" width="15.140625" style="36" bestFit="1" customWidth="1"/>
    <col min="15382" max="15382" width="5" style="36" customWidth="1"/>
    <col min="15383" max="15383" width="10.28515625" style="36" bestFit="1" customWidth="1"/>
    <col min="15384" max="15384" width="5" style="36" customWidth="1"/>
    <col min="15385" max="15385" width="10.28515625" style="36" bestFit="1" customWidth="1"/>
    <col min="15386" max="15388" width="9" style="36"/>
    <col min="15389" max="15389" width="10.28515625" style="36" bestFit="1" customWidth="1"/>
    <col min="15390" max="15618" width="9" style="36"/>
    <col min="15619" max="15619" width="3.7109375" style="36" customWidth="1"/>
    <col min="15620" max="15620" width="4.85546875" style="36" customWidth="1"/>
    <col min="15621" max="15621" width="5.28515625" style="36" customWidth="1"/>
    <col min="15622" max="15622" width="31.140625" style="36" customWidth="1"/>
    <col min="15623" max="15623" width="7.7109375" style="36" customWidth="1"/>
    <col min="15624" max="15624" width="2.28515625" style="36" customWidth="1"/>
    <col min="15625" max="15625" width="11.7109375" style="36" customWidth="1"/>
    <col min="15626" max="15626" width="2.42578125" style="36" customWidth="1"/>
    <col min="15627" max="15627" width="11.7109375" style="36" customWidth="1"/>
    <col min="15628" max="15628" width="2.28515625" style="36" customWidth="1"/>
    <col min="15629" max="15629" width="10.85546875" style="36" customWidth="1"/>
    <col min="15630" max="15630" width="2.28515625" style="36" customWidth="1"/>
    <col min="15631" max="15631" width="11.140625" style="36" customWidth="1"/>
    <col min="15632" max="15632" width="1.85546875" style="36" customWidth="1"/>
    <col min="15633" max="15633" width="11" style="36" customWidth="1"/>
    <col min="15634" max="15634" width="0.85546875" style="36" customWidth="1"/>
    <col min="15635" max="15635" width="1.85546875" style="36" customWidth="1"/>
    <col min="15636" max="15636" width="11.85546875" style="36" bestFit="1" customWidth="1"/>
    <col min="15637" max="15637" width="15.140625" style="36" bestFit="1" customWidth="1"/>
    <col min="15638" max="15638" width="5" style="36" customWidth="1"/>
    <col min="15639" max="15639" width="10.28515625" style="36" bestFit="1" customWidth="1"/>
    <col min="15640" max="15640" width="5" style="36" customWidth="1"/>
    <col min="15641" max="15641" width="10.28515625" style="36" bestFit="1" customWidth="1"/>
    <col min="15642" max="15644" width="9" style="36"/>
    <col min="15645" max="15645" width="10.28515625" style="36" bestFit="1" customWidth="1"/>
    <col min="15646" max="15874" width="9" style="36"/>
    <col min="15875" max="15875" width="3.7109375" style="36" customWidth="1"/>
    <col min="15876" max="15876" width="4.85546875" style="36" customWidth="1"/>
    <col min="15877" max="15877" width="5.28515625" style="36" customWidth="1"/>
    <col min="15878" max="15878" width="31.140625" style="36" customWidth="1"/>
    <col min="15879" max="15879" width="7.7109375" style="36" customWidth="1"/>
    <col min="15880" max="15880" width="2.28515625" style="36" customWidth="1"/>
    <col min="15881" max="15881" width="11.7109375" style="36" customWidth="1"/>
    <col min="15882" max="15882" width="2.42578125" style="36" customWidth="1"/>
    <col min="15883" max="15883" width="11.7109375" style="36" customWidth="1"/>
    <col min="15884" max="15884" width="2.28515625" style="36" customWidth="1"/>
    <col min="15885" max="15885" width="10.85546875" style="36" customWidth="1"/>
    <col min="15886" max="15886" width="2.28515625" style="36" customWidth="1"/>
    <col min="15887" max="15887" width="11.140625" style="36" customWidth="1"/>
    <col min="15888" max="15888" width="1.85546875" style="36" customWidth="1"/>
    <col min="15889" max="15889" width="11" style="36" customWidth="1"/>
    <col min="15890" max="15890" width="0.85546875" style="36" customWidth="1"/>
    <col min="15891" max="15891" width="1.85546875" style="36" customWidth="1"/>
    <col min="15892" max="15892" width="11.85546875" style="36" bestFit="1" customWidth="1"/>
    <col min="15893" max="15893" width="15.140625" style="36" bestFit="1" customWidth="1"/>
    <col min="15894" max="15894" width="5" style="36" customWidth="1"/>
    <col min="15895" max="15895" width="10.28515625" style="36" bestFit="1" customWidth="1"/>
    <col min="15896" max="15896" width="5" style="36" customWidth="1"/>
    <col min="15897" max="15897" width="10.28515625" style="36" bestFit="1" customWidth="1"/>
    <col min="15898" max="15900" width="9" style="36"/>
    <col min="15901" max="15901" width="10.28515625" style="36" bestFit="1" customWidth="1"/>
    <col min="15902" max="16130" width="9" style="36"/>
    <col min="16131" max="16131" width="3.7109375" style="36" customWidth="1"/>
    <col min="16132" max="16132" width="4.85546875" style="36" customWidth="1"/>
    <col min="16133" max="16133" width="5.28515625" style="36" customWidth="1"/>
    <col min="16134" max="16134" width="31.140625" style="36" customWidth="1"/>
    <col min="16135" max="16135" width="7.7109375" style="36" customWidth="1"/>
    <col min="16136" max="16136" width="2.28515625" style="36" customWidth="1"/>
    <col min="16137" max="16137" width="11.7109375" style="36" customWidth="1"/>
    <col min="16138" max="16138" width="2.42578125" style="36" customWidth="1"/>
    <col min="16139" max="16139" width="11.7109375" style="36" customWidth="1"/>
    <col min="16140" max="16140" width="2.28515625" style="36" customWidth="1"/>
    <col min="16141" max="16141" width="10.85546875" style="36" customWidth="1"/>
    <col min="16142" max="16142" width="2.28515625" style="36" customWidth="1"/>
    <col min="16143" max="16143" width="11.140625" style="36" customWidth="1"/>
    <col min="16144" max="16144" width="1.85546875" style="36" customWidth="1"/>
    <col min="16145" max="16145" width="11" style="36" customWidth="1"/>
    <col min="16146" max="16146" width="0.85546875" style="36" customWidth="1"/>
    <col min="16147" max="16147" width="1.85546875" style="36" customWidth="1"/>
    <col min="16148" max="16148" width="11.85546875" style="36" bestFit="1" customWidth="1"/>
    <col min="16149" max="16149" width="15.140625" style="36" bestFit="1" customWidth="1"/>
    <col min="16150" max="16150" width="5" style="36" customWidth="1"/>
    <col min="16151" max="16151" width="10.28515625" style="36" bestFit="1" customWidth="1"/>
    <col min="16152" max="16152" width="5" style="36" customWidth="1"/>
    <col min="16153" max="16153" width="10.28515625" style="36" bestFit="1" customWidth="1"/>
    <col min="16154" max="16156" width="9" style="36"/>
    <col min="16157" max="16157" width="10.28515625" style="36" bestFit="1" customWidth="1"/>
    <col min="16158" max="16384" width="9" style="36"/>
  </cols>
  <sheetData>
    <row r="1" spans="1:23" s="5" customFormat="1" ht="21" x14ac:dyDescent="0.4">
      <c r="A1" s="929" t="str">
        <f>'سر برگ صفحات'!A1</f>
        <v>شرکت نمونه (سهامی عام)</v>
      </c>
      <c r="B1" s="929"/>
      <c r="C1" s="929"/>
      <c r="D1" s="929"/>
      <c r="E1" s="929"/>
      <c r="F1" s="929"/>
      <c r="G1" s="929"/>
      <c r="H1" s="929"/>
      <c r="I1" s="929"/>
      <c r="J1" s="929"/>
      <c r="K1" s="929"/>
      <c r="L1" s="929"/>
      <c r="M1" s="929"/>
      <c r="N1" s="929"/>
      <c r="O1" s="929"/>
      <c r="P1" s="929"/>
      <c r="Q1" s="929"/>
      <c r="R1" s="28"/>
      <c r="S1" s="28"/>
      <c r="T1" s="29"/>
      <c r="U1" s="29"/>
      <c r="V1" s="28"/>
      <c r="W1" s="28"/>
    </row>
    <row r="2" spans="1:23" s="5" customFormat="1" ht="21" x14ac:dyDescent="0.4">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28"/>
      <c r="S2" s="28"/>
      <c r="T2" s="29"/>
      <c r="U2" s="29"/>
      <c r="V2" s="28"/>
      <c r="W2" s="28"/>
    </row>
    <row r="3" spans="1:23" s="5" customFormat="1" ht="21" x14ac:dyDescent="0.4">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28"/>
      <c r="S3" s="28"/>
      <c r="T3" s="29"/>
      <c r="U3" s="29"/>
      <c r="V3" s="28"/>
      <c r="W3" s="28"/>
    </row>
    <row r="4" spans="1:23" s="73" customFormat="1" ht="21" x14ac:dyDescent="0.25">
      <c r="A4" s="60" t="s">
        <v>558</v>
      </c>
      <c r="B4" s="1004" t="s">
        <v>559</v>
      </c>
      <c r="C4" s="1004"/>
      <c r="D4" s="1004"/>
      <c r="E4" s="1004"/>
      <c r="F4" s="1004"/>
      <c r="G4" s="1004"/>
      <c r="H4" s="1004"/>
      <c r="I4" s="1004"/>
      <c r="J4" s="1004"/>
      <c r="K4" s="1004"/>
      <c r="L4" s="1004"/>
      <c r="M4" s="1004"/>
      <c r="N4" s="1004"/>
      <c r="O4" s="1004"/>
      <c r="P4" s="1004"/>
      <c r="T4" s="74"/>
      <c r="U4" s="74"/>
    </row>
    <row r="5" spans="1:23" ht="19.5" x14ac:dyDescent="0.25">
      <c r="D5" s="27"/>
      <c r="F5" s="27"/>
      <c r="G5" s="62"/>
      <c r="H5" s="62"/>
      <c r="I5" s="62"/>
      <c r="J5" s="99">
        <f>'سر برگ صفحات'!A12</f>
        <v>1398</v>
      </c>
      <c r="K5" s="62"/>
      <c r="L5" s="957"/>
      <c r="M5" s="957"/>
      <c r="N5" s="957"/>
      <c r="O5" s="957"/>
      <c r="P5" s="957"/>
    </row>
    <row r="6" spans="1:23" s="435" customFormat="1" x14ac:dyDescent="0.25">
      <c r="A6" s="576"/>
      <c r="D6" s="477"/>
      <c r="F6" s="568"/>
      <c r="G6" s="473"/>
      <c r="H6" s="568"/>
      <c r="I6" s="435" t="s">
        <v>197</v>
      </c>
      <c r="J6" s="670" t="s">
        <v>31</v>
      </c>
      <c r="L6" s="568"/>
      <c r="M6" s="473"/>
      <c r="N6" s="568"/>
      <c r="O6" s="473"/>
      <c r="P6" s="568"/>
      <c r="T6" s="441"/>
      <c r="U6" s="441"/>
    </row>
    <row r="7" spans="1:23" ht="19.5" x14ac:dyDescent="0.25">
      <c r="B7" s="89"/>
      <c r="D7" s="27"/>
      <c r="F7" s="994">
        <v>1399</v>
      </c>
      <c r="G7" s="994"/>
      <c r="H7" s="994"/>
      <c r="J7" s="33"/>
      <c r="K7" s="33"/>
      <c r="L7" s="106"/>
      <c r="M7" s="106"/>
      <c r="N7" s="106"/>
      <c r="O7" s="106"/>
      <c r="P7" s="106"/>
    </row>
    <row r="8" spans="1:23" ht="19.5" x14ac:dyDescent="0.25">
      <c r="B8" s="89"/>
      <c r="D8" s="27"/>
      <c r="F8" s="994">
        <v>1400</v>
      </c>
      <c r="G8" s="994"/>
      <c r="H8" s="994"/>
      <c r="J8" s="33"/>
      <c r="K8" s="33"/>
      <c r="L8" s="106"/>
      <c r="M8" s="106"/>
      <c r="N8" s="106"/>
      <c r="O8" s="106"/>
      <c r="P8" s="106"/>
    </row>
    <row r="9" spans="1:23" ht="19.5" x14ac:dyDescent="0.25">
      <c r="B9" s="89"/>
      <c r="D9" s="27"/>
      <c r="F9" s="994">
        <v>1401</v>
      </c>
      <c r="G9" s="994"/>
      <c r="H9" s="994"/>
      <c r="J9" s="33"/>
      <c r="K9" s="33"/>
      <c r="L9" s="106"/>
      <c r="M9" s="106"/>
      <c r="N9" s="106"/>
      <c r="O9" s="106"/>
      <c r="P9" s="106"/>
    </row>
    <row r="10" spans="1:23" ht="19.5" x14ac:dyDescent="0.25">
      <c r="B10" s="89"/>
      <c r="D10" s="27"/>
      <c r="F10" s="994">
        <v>1402</v>
      </c>
      <c r="G10" s="994"/>
      <c r="H10" s="994"/>
      <c r="J10" s="33"/>
      <c r="K10" s="33"/>
      <c r="L10" s="106"/>
      <c r="M10" s="106"/>
      <c r="N10" s="106"/>
      <c r="O10" s="106"/>
      <c r="P10" s="106"/>
    </row>
    <row r="11" spans="1:23" ht="19.5" x14ac:dyDescent="0.25">
      <c r="B11" s="89"/>
      <c r="D11" s="559"/>
      <c r="F11" s="994" t="s">
        <v>1242</v>
      </c>
      <c r="G11" s="994"/>
      <c r="H11" s="994"/>
      <c r="J11" s="33"/>
      <c r="K11" s="33"/>
      <c r="L11" s="106"/>
      <c r="M11" s="106"/>
      <c r="N11" s="106"/>
      <c r="O11" s="106"/>
      <c r="P11" s="106"/>
    </row>
    <row r="12" spans="1:23" ht="18.75" thickBot="1" x14ac:dyDescent="0.3">
      <c r="B12" s="33"/>
      <c r="D12" s="27"/>
      <c r="F12" s="106"/>
      <c r="G12" s="106"/>
      <c r="H12" s="119"/>
      <c r="J12" s="124"/>
      <c r="K12" s="33"/>
      <c r="L12" s="119"/>
      <c r="M12" s="106"/>
      <c r="N12" s="119"/>
      <c r="O12" s="106"/>
      <c r="P12" s="119"/>
    </row>
    <row r="13" spans="1:23" ht="18.75" thickTop="1" x14ac:dyDescent="0.25">
      <c r="B13" s="33"/>
      <c r="D13" s="27"/>
      <c r="F13" s="106"/>
      <c r="G13" s="33"/>
      <c r="H13" s="119"/>
      <c r="J13" s="106"/>
      <c r="K13" s="33"/>
      <c r="L13" s="119"/>
      <c r="M13" s="33"/>
      <c r="N13" s="119"/>
      <c r="O13" s="33"/>
      <c r="P13" s="119"/>
    </row>
    <row r="14" spans="1:23" s="73" customFormat="1" ht="21" x14ac:dyDescent="0.25">
      <c r="A14" s="60" t="s">
        <v>560</v>
      </c>
      <c r="B14" s="1004" t="s">
        <v>561</v>
      </c>
      <c r="C14" s="1004"/>
      <c r="D14" s="1004"/>
      <c r="E14" s="1004"/>
      <c r="F14" s="1004"/>
      <c r="G14" s="1004"/>
      <c r="H14" s="1004"/>
      <c r="I14" s="1004"/>
      <c r="J14" s="1004"/>
      <c r="K14" s="1004"/>
      <c r="L14" s="1004"/>
      <c r="M14" s="1004"/>
      <c r="N14" s="1004"/>
      <c r="O14" s="1004"/>
      <c r="P14" s="1004"/>
      <c r="T14" s="74"/>
      <c r="U14" s="74"/>
    </row>
    <row r="15" spans="1:23" ht="19.5" x14ac:dyDescent="0.25">
      <c r="D15" s="27"/>
      <c r="F15" s="27"/>
      <c r="G15" s="62"/>
      <c r="H15" s="62"/>
      <c r="I15" s="62"/>
      <c r="K15" s="62"/>
      <c r="L15" s="99">
        <f>'سر برگ صفحات'!A12</f>
        <v>1398</v>
      </c>
      <c r="M15" s="101"/>
      <c r="N15" s="101"/>
      <c r="O15" s="101"/>
      <c r="P15" s="101"/>
    </row>
    <row r="16" spans="1:23" ht="18" x14ac:dyDescent="0.25">
      <c r="D16" s="477"/>
      <c r="F16" s="116"/>
      <c r="G16" s="106"/>
      <c r="H16" s="116"/>
      <c r="K16" s="33"/>
      <c r="L16" s="670" t="s">
        <v>31</v>
      </c>
      <c r="M16" s="106"/>
      <c r="N16" s="116"/>
      <c r="O16" s="27"/>
      <c r="P16" s="116"/>
    </row>
    <row r="17" spans="1:21" s="33" customFormat="1" ht="19.5" x14ac:dyDescent="0.25">
      <c r="A17" s="127" t="s">
        <v>548</v>
      </c>
      <c r="B17" s="89"/>
      <c r="D17" s="27" t="s">
        <v>564</v>
      </c>
      <c r="F17" s="130"/>
      <c r="G17" s="106"/>
      <c r="H17" s="106"/>
      <c r="I17" s="36"/>
      <c r="M17" s="106"/>
      <c r="N17" s="106"/>
      <c r="O17" s="106"/>
      <c r="P17" s="106"/>
      <c r="T17" s="107"/>
      <c r="U17" s="107"/>
    </row>
    <row r="18" spans="1:21" s="33" customFormat="1" ht="19.5" x14ac:dyDescent="0.25">
      <c r="A18" s="127"/>
      <c r="B18" s="89"/>
      <c r="D18" s="27" t="s">
        <v>562</v>
      </c>
      <c r="F18" s="130"/>
      <c r="G18" s="106"/>
      <c r="H18" s="106"/>
      <c r="I18" s="36"/>
      <c r="M18" s="106"/>
      <c r="N18" s="106"/>
      <c r="O18" s="106"/>
      <c r="P18" s="106"/>
      <c r="T18" s="107"/>
      <c r="U18" s="107"/>
    </row>
    <row r="19" spans="1:21" s="33" customFormat="1" ht="19.5" x14ac:dyDescent="0.25">
      <c r="A19" s="127"/>
      <c r="B19" s="89"/>
      <c r="D19" s="27" t="s">
        <v>439</v>
      </c>
      <c r="F19" s="130"/>
      <c r="G19" s="106"/>
      <c r="H19" s="106"/>
      <c r="I19" s="36"/>
      <c r="M19" s="106"/>
      <c r="N19" s="106"/>
      <c r="O19" s="106"/>
      <c r="P19" s="106"/>
      <c r="T19" s="107"/>
      <c r="U19" s="107"/>
    </row>
    <row r="20" spans="1:21" s="33" customFormat="1" ht="19.5" x14ac:dyDescent="0.25">
      <c r="A20" s="127"/>
      <c r="B20" s="89"/>
      <c r="D20" s="559" t="s">
        <v>157</v>
      </c>
      <c r="F20" s="114"/>
      <c r="G20" s="106"/>
      <c r="H20" s="106"/>
      <c r="I20" s="36"/>
      <c r="L20" s="121"/>
      <c r="M20" s="106"/>
      <c r="N20" s="106"/>
      <c r="O20" s="106"/>
      <c r="P20" s="106"/>
      <c r="T20" s="107"/>
      <c r="U20" s="107"/>
    </row>
    <row r="21" spans="1:21" s="33" customFormat="1" ht="19.5" x14ac:dyDescent="0.25">
      <c r="A21" s="127"/>
      <c r="B21" s="89"/>
      <c r="D21" s="559"/>
      <c r="F21" s="114"/>
      <c r="G21" s="106"/>
      <c r="H21" s="106"/>
      <c r="I21" s="36"/>
      <c r="M21" s="106"/>
      <c r="N21" s="106"/>
      <c r="O21" s="106"/>
      <c r="P21" s="106"/>
      <c r="T21" s="107"/>
      <c r="U21" s="107"/>
    </row>
    <row r="22" spans="1:21" s="33" customFormat="1" ht="19.5" x14ac:dyDescent="0.25">
      <c r="A22" s="127"/>
      <c r="B22" s="89"/>
      <c r="D22" s="36" t="s">
        <v>563</v>
      </c>
      <c r="F22" s="114"/>
      <c r="G22" s="106"/>
      <c r="H22" s="106"/>
      <c r="I22" s="36"/>
      <c r="L22" s="121"/>
      <c r="M22" s="106"/>
      <c r="N22" s="106"/>
      <c r="O22" s="106"/>
      <c r="P22" s="106"/>
      <c r="T22" s="107"/>
      <c r="U22" s="107"/>
    </row>
    <row r="23" spans="1:21" s="33" customFormat="1" ht="18.75" thickBot="1" x14ac:dyDescent="0.3">
      <c r="A23" s="127"/>
      <c r="D23" s="36"/>
      <c r="F23" s="106"/>
      <c r="G23" s="106"/>
      <c r="H23" s="119"/>
      <c r="I23" s="36"/>
      <c r="L23" s="131"/>
      <c r="M23" s="106"/>
      <c r="N23" s="119"/>
      <c r="O23" s="106"/>
      <c r="P23" s="119"/>
      <c r="T23" s="107"/>
      <c r="U23" s="107"/>
    </row>
    <row r="24" spans="1:21" ht="18.75" thickTop="1" x14ac:dyDescent="0.25">
      <c r="F24" s="130"/>
      <c r="G24" s="106"/>
      <c r="H24" s="106"/>
      <c r="J24" s="33"/>
      <c r="K24" s="33"/>
      <c r="L24" s="106"/>
      <c r="M24" s="106"/>
      <c r="N24" s="106"/>
      <c r="O24" s="106"/>
      <c r="P24" s="106"/>
    </row>
    <row r="25" spans="1:21" s="73" customFormat="1" ht="20.45" customHeight="1" x14ac:dyDescent="0.25">
      <c r="A25" s="554" t="s">
        <v>565</v>
      </c>
      <c r="B25" s="1003" t="s">
        <v>1097</v>
      </c>
      <c r="C25" s="1003"/>
      <c r="D25" s="1003"/>
      <c r="E25" s="1003"/>
      <c r="F25" s="1003"/>
      <c r="G25" s="1003"/>
      <c r="H25" s="1003"/>
      <c r="I25" s="1003"/>
      <c r="J25" s="1003"/>
      <c r="K25" s="1003"/>
      <c r="L25" s="1003"/>
      <c r="M25" s="1003"/>
      <c r="N25" s="1003"/>
      <c r="O25" s="1003"/>
      <c r="P25" s="1003"/>
      <c r="T25" s="74"/>
      <c r="U25" s="74"/>
    </row>
    <row r="26" spans="1:21" s="73" customFormat="1" ht="20.45" customHeight="1" x14ac:dyDescent="0.25">
      <c r="A26" s="60"/>
      <c r="B26" s="1003"/>
      <c r="C26" s="1003"/>
      <c r="D26" s="1003"/>
      <c r="E26" s="1003"/>
      <c r="F26" s="1003"/>
      <c r="G26" s="1003"/>
      <c r="H26" s="1003"/>
      <c r="I26" s="1003"/>
      <c r="J26" s="1003"/>
      <c r="K26" s="1003"/>
      <c r="L26" s="1003"/>
      <c r="M26" s="1003"/>
      <c r="N26" s="1003"/>
      <c r="O26" s="1003"/>
      <c r="P26" s="1003"/>
      <c r="T26" s="74"/>
      <c r="U26" s="74"/>
    </row>
    <row r="27" spans="1:21" s="33" customFormat="1" ht="18" x14ac:dyDescent="0.25">
      <c r="A27" s="554" t="s">
        <v>566</v>
      </c>
      <c r="B27" s="1003" t="s">
        <v>1098</v>
      </c>
      <c r="C27" s="1003"/>
      <c r="D27" s="1003"/>
      <c r="E27" s="1003"/>
      <c r="F27" s="1003"/>
      <c r="G27" s="1003"/>
      <c r="H27" s="1003"/>
      <c r="I27" s="1003"/>
      <c r="J27" s="1003"/>
      <c r="K27" s="1003"/>
      <c r="L27" s="1003"/>
      <c r="M27" s="1003"/>
      <c r="N27" s="1003"/>
      <c r="O27" s="1003"/>
      <c r="P27" s="1003"/>
      <c r="T27" s="107"/>
      <c r="U27" s="107"/>
    </row>
    <row r="28" spans="1:21" s="33" customFormat="1" ht="18" x14ac:dyDescent="0.25">
      <c r="A28" s="554"/>
      <c r="B28" s="1003"/>
      <c r="C28" s="1003"/>
      <c r="D28" s="1003"/>
      <c r="E28" s="1003"/>
      <c r="F28" s="1003"/>
      <c r="G28" s="1003"/>
      <c r="H28" s="1003"/>
      <c r="I28" s="1003"/>
      <c r="J28" s="1003"/>
      <c r="K28" s="1003"/>
      <c r="L28" s="1003"/>
      <c r="M28" s="1003"/>
      <c r="N28" s="1003"/>
      <c r="O28" s="1003"/>
      <c r="P28" s="1003"/>
      <c r="T28" s="107"/>
      <c r="U28" s="107"/>
    </row>
    <row r="29" spans="1:21" s="33" customFormat="1" ht="18" x14ac:dyDescent="0.25">
      <c r="A29" s="554"/>
      <c r="B29" s="1003"/>
      <c r="C29" s="1003"/>
      <c r="D29" s="1003"/>
      <c r="E29" s="1003"/>
      <c r="F29" s="1003"/>
      <c r="G29" s="1003"/>
      <c r="H29" s="1003"/>
      <c r="I29" s="1003"/>
      <c r="J29" s="1003"/>
      <c r="K29" s="1003"/>
      <c r="L29" s="1003"/>
      <c r="M29" s="1003"/>
      <c r="N29" s="1003"/>
      <c r="O29" s="1003"/>
      <c r="P29" s="1003"/>
      <c r="T29" s="107"/>
      <c r="U29" s="107"/>
    </row>
    <row r="30" spans="1:21" s="33" customFormat="1" ht="18" x14ac:dyDescent="0.25">
      <c r="A30" s="554"/>
      <c r="B30" s="1003"/>
      <c r="C30" s="1003"/>
      <c r="D30" s="1003"/>
      <c r="E30" s="1003"/>
      <c r="F30" s="1003"/>
      <c r="G30" s="1003"/>
      <c r="H30" s="1003"/>
      <c r="I30" s="1003"/>
      <c r="J30" s="1003"/>
      <c r="K30" s="1003"/>
      <c r="L30" s="1003"/>
      <c r="M30" s="1003"/>
      <c r="N30" s="1003"/>
      <c r="O30" s="1003"/>
      <c r="P30" s="1003"/>
      <c r="T30" s="107"/>
      <c r="U30" s="107"/>
    </row>
    <row r="31" spans="1:21" s="33" customFormat="1" ht="18" x14ac:dyDescent="0.25">
      <c r="A31" s="554" t="s">
        <v>567</v>
      </c>
      <c r="B31" s="1003" t="s">
        <v>1099</v>
      </c>
      <c r="C31" s="1003"/>
      <c r="D31" s="1003"/>
      <c r="E31" s="1003"/>
      <c r="F31" s="1003"/>
      <c r="G31" s="1003"/>
      <c r="H31" s="1003"/>
      <c r="I31" s="1003"/>
      <c r="J31" s="1003"/>
      <c r="K31" s="1003"/>
      <c r="L31" s="1003"/>
      <c r="M31" s="1003"/>
      <c r="N31" s="1003"/>
      <c r="O31" s="1003"/>
      <c r="P31" s="1003"/>
      <c r="T31" s="107"/>
      <c r="U31" s="107"/>
    </row>
    <row r="32" spans="1:21" s="33" customFormat="1" ht="18" x14ac:dyDescent="0.25">
      <c r="A32" s="554"/>
      <c r="B32" s="1003"/>
      <c r="C32" s="1003"/>
      <c r="D32" s="1003"/>
      <c r="E32" s="1003"/>
      <c r="F32" s="1003"/>
      <c r="G32" s="1003"/>
      <c r="H32" s="1003"/>
      <c r="I32" s="1003"/>
      <c r="J32" s="1003"/>
      <c r="K32" s="1003"/>
      <c r="L32" s="1003"/>
      <c r="M32" s="1003"/>
      <c r="N32" s="1003"/>
      <c r="O32" s="1003"/>
      <c r="P32" s="1003"/>
      <c r="T32" s="107"/>
      <c r="U32" s="107"/>
    </row>
    <row r="33" spans="1:21" s="33" customFormat="1" ht="18" x14ac:dyDescent="0.25">
      <c r="A33" s="554"/>
      <c r="B33" s="1003"/>
      <c r="C33" s="1003"/>
      <c r="D33" s="1003"/>
      <c r="E33" s="1003"/>
      <c r="F33" s="1003"/>
      <c r="G33" s="1003"/>
      <c r="H33" s="1003"/>
      <c r="I33" s="1003"/>
      <c r="J33" s="1003"/>
      <c r="K33" s="1003"/>
      <c r="L33" s="1003"/>
      <c r="M33" s="1003"/>
      <c r="N33" s="1003"/>
      <c r="O33" s="1003"/>
      <c r="P33" s="1003"/>
      <c r="T33" s="107"/>
      <c r="U33" s="107"/>
    </row>
    <row r="34" spans="1:21" s="33" customFormat="1" ht="18" x14ac:dyDescent="0.25">
      <c r="A34" s="836" t="s">
        <v>1100</v>
      </c>
      <c r="B34" s="995" t="s">
        <v>1101</v>
      </c>
      <c r="C34" s="995"/>
      <c r="D34" s="995"/>
      <c r="E34" s="995"/>
      <c r="F34" s="995"/>
      <c r="G34" s="995"/>
      <c r="H34" s="995"/>
      <c r="I34" s="995"/>
      <c r="J34" s="995"/>
      <c r="K34" s="995"/>
      <c r="L34" s="995"/>
      <c r="M34" s="995"/>
      <c r="N34" s="995"/>
      <c r="O34" s="995"/>
      <c r="P34" s="995"/>
      <c r="T34" s="107"/>
      <c r="U34" s="107"/>
    </row>
    <row r="37" spans="1:21" x14ac:dyDescent="0.25">
      <c r="A37" s="948" t="s">
        <v>940</v>
      </c>
      <c r="B37" s="948"/>
      <c r="C37" s="948"/>
      <c r="D37" s="948"/>
      <c r="E37" s="948"/>
      <c r="F37" s="948"/>
      <c r="G37" s="948"/>
      <c r="H37" s="948"/>
      <c r="I37" s="948"/>
      <c r="J37" s="948"/>
      <c r="K37" s="948"/>
      <c r="L37" s="948"/>
      <c r="M37" s="948"/>
      <c r="N37" s="948"/>
      <c r="O37" s="948"/>
      <c r="P37" s="948"/>
    </row>
  </sheetData>
  <mergeCells count="16">
    <mergeCell ref="A37:P37"/>
    <mergeCell ref="A1:Q1"/>
    <mergeCell ref="A2:Q2"/>
    <mergeCell ref="A3:Q3"/>
    <mergeCell ref="L5:P5"/>
    <mergeCell ref="B4:P4"/>
    <mergeCell ref="B34:P34"/>
    <mergeCell ref="B27:P30"/>
    <mergeCell ref="B31:P33"/>
    <mergeCell ref="B14:P14"/>
    <mergeCell ref="B25:P26"/>
    <mergeCell ref="F7:H7"/>
    <mergeCell ref="F8:H8"/>
    <mergeCell ref="F9:H9"/>
    <mergeCell ref="F10:H10"/>
    <mergeCell ref="F11:H11"/>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rightToLeft="1" view="pageBreakPreview" zoomScale="106" zoomScaleSheetLayoutView="106" workbookViewId="0"/>
  </sheetViews>
  <sheetFormatPr defaultColWidth="9" defaultRowHeight="18" x14ac:dyDescent="0.45"/>
  <cols>
    <col min="1" max="1" width="6.85546875" style="693" bestFit="1" customWidth="1"/>
    <col min="2" max="2" width="7.140625" style="137" customWidth="1"/>
    <col min="3" max="3" width="16.28515625" style="137" customWidth="1"/>
    <col min="4" max="4" width="14.28515625" style="137" bestFit="1" customWidth="1"/>
    <col min="5" max="5" width="1.28515625" style="137" customWidth="1"/>
    <col min="6" max="6" width="21.140625" style="137" bestFit="1" customWidth="1"/>
    <col min="7" max="7" width="1.28515625" style="137" customWidth="1"/>
    <col min="8" max="8" width="12.140625" style="137" bestFit="1" customWidth="1"/>
    <col min="9" max="9" width="8.140625" style="137" customWidth="1"/>
    <col min="10" max="16384" width="9" style="137"/>
  </cols>
  <sheetData>
    <row r="1" spans="1:9" ht="21" x14ac:dyDescent="0.55000000000000004">
      <c r="B1" s="1024" t="str">
        <f>'سر برگ صفحات'!A1</f>
        <v>شرکت نمونه (سهامی عام)</v>
      </c>
      <c r="C1" s="1024"/>
      <c r="D1" s="1024"/>
      <c r="E1" s="1024"/>
      <c r="F1" s="1024"/>
      <c r="G1" s="1024"/>
      <c r="H1" s="1024"/>
      <c r="I1" s="1024"/>
    </row>
    <row r="2" spans="1:9" ht="21" x14ac:dyDescent="0.55000000000000004">
      <c r="B2" s="1024" t="s">
        <v>914</v>
      </c>
      <c r="C2" s="1024"/>
      <c r="D2" s="1024"/>
      <c r="E2" s="1024"/>
      <c r="F2" s="1024"/>
      <c r="G2" s="1024"/>
      <c r="H2" s="1024"/>
      <c r="I2" s="1024"/>
    </row>
    <row r="3" spans="1:9" ht="21" x14ac:dyDescent="0.55000000000000004">
      <c r="B3" s="1024" t="str">
        <f>'سر برگ صفحات'!A3</f>
        <v>سال مالي منتهی به 29 اسفند 1398</v>
      </c>
      <c r="C3" s="1024"/>
      <c r="D3" s="1024"/>
      <c r="E3" s="1024"/>
      <c r="F3" s="1024"/>
      <c r="G3" s="1024"/>
      <c r="H3" s="1024"/>
      <c r="I3" s="1024"/>
    </row>
    <row r="7" spans="1:9" s="490" customFormat="1" x14ac:dyDescent="0.45">
      <c r="A7" s="693" t="s">
        <v>998</v>
      </c>
      <c r="B7" s="1022" t="s">
        <v>999</v>
      </c>
      <c r="C7" s="1022"/>
      <c r="D7" s="1022"/>
      <c r="E7" s="1022"/>
      <c r="F7" s="1022"/>
      <c r="G7" s="1022"/>
      <c r="H7" s="1022"/>
      <c r="I7" s="1022"/>
    </row>
    <row r="8" spans="1:9" s="490" customFormat="1" x14ac:dyDescent="0.45">
      <c r="A8" s="693"/>
      <c r="B8" s="1022"/>
      <c r="C8" s="1022"/>
      <c r="D8" s="1022"/>
      <c r="E8" s="1022"/>
      <c r="F8" s="1022"/>
      <c r="G8" s="1022"/>
      <c r="H8" s="1022"/>
      <c r="I8" s="1022"/>
    </row>
    <row r="9" spans="1:9" s="490" customFormat="1" x14ac:dyDescent="0.45">
      <c r="A9" s="693"/>
      <c r="B9" s="1022"/>
      <c r="C9" s="1022"/>
      <c r="D9" s="1022"/>
      <c r="E9" s="1022"/>
      <c r="F9" s="1022"/>
      <c r="G9" s="1022"/>
      <c r="H9" s="1022"/>
      <c r="I9" s="1022"/>
    </row>
    <row r="10" spans="1:9" ht="19.5" x14ac:dyDescent="0.5">
      <c r="B10" s="148"/>
    </row>
    <row r="11" spans="1:9" x14ac:dyDescent="0.45">
      <c r="E11" s="311"/>
      <c r="F11" s="309">
        <f>'سر برگ صفحات'!A12</f>
        <v>1398</v>
      </c>
      <c r="G11" s="311"/>
      <c r="H11" s="309">
        <f>'سر برگ صفحات'!A11</f>
        <v>1397</v>
      </c>
    </row>
    <row r="12" spans="1:9" x14ac:dyDescent="0.45">
      <c r="E12" s="311"/>
      <c r="F12" s="310" t="s">
        <v>84</v>
      </c>
      <c r="G12" s="311"/>
      <c r="H12" s="310" t="s">
        <v>84</v>
      </c>
    </row>
    <row r="13" spans="1:9" x14ac:dyDescent="0.45">
      <c r="C13" s="137" t="s">
        <v>815</v>
      </c>
      <c r="E13" s="174"/>
      <c r="F13" s="141" t="s">
        <v>632</v>
      </c>
      <c r="G13" s="174"/>
      <c r="H13" s="141" t="s">
        <v>632</v>
      </c>
    </row>
    <row r="14" spans="1:9" x14ac:dyDescent="0.45">
      <c r="C14" s="137" t="s">
        <v>814</v>
      </c>
      <c r="E14" s="174"/>
      <c r="F14" s="139" t="s">
        <v>715</v>
      </c>
      <c r="G14" s="174"/>
      <c r="H14" s="139" t="s">
        <v>715</v>
      </c>
    </row>
    <row r="15" spans="1:9" x14ac:dyDescent="0.45">
      <c r="C15" s="137" t="s">
        <v>813</v>
      </c>
      <c r="E15" s="174"/>
      <c r="F15" s="141">
        <f>SUM(F13:F14)</f>
        <v>0</v>
      </c>
      <c r="G15" s="174"/>
      <c r="H15" s="141">
        <f>SUM(H13:H14)</f>
        <v>0</v>
      </c>
    </row>
    <row r="16" spans="1:9" x14ac:dyDescent="0.45">
      <c r="C16" s="137" t="s">
        <v>812</v>
      </c>
      <c r="E16" s="174"/>
      <c r="F16" s="141" t="s">
        <v>632</v>
      </c>
      <c r="G16" s="174"/>
      <c r="H16" s="141" t="s">
        <v>632</v>
      </c>
    </row>
    <row r="17" spans="1:9" ht="18.75" thickBot="1" x14ac:dyDescent="0.5">
      <c r="C17" s="137" t="s">
        <v>360</v>
      </c>
      <c r="E17" s="174"/>
      <c r="F17" s="138">
        <f>SUM(F15:F16)</f>
        <v>0</v>
      </c>
      <c r="G17" s="174"/>
      <c r="H17" s="138">
        <f>SUM(H15:H16)</f>
        <v>0</v>
      </c>
    </row>
    <row r="18" spans="1:9" ht="18.75" thickTop="1" x14ac:dyDescent="0.45"/>
    <row r="20" spans="1:9" s="490" customFormat="1" x14ac:dyDescent="0.45">
      <c r="A20" s="693" t="s">
        <v>997</v>
      </c>
      <c r="B20" s="1022" t="s">
        <v>1000</v>
      </c>
      <c r="C20" s="1022"/>
      <c r="D20" s="1022"/>
      <c r="E20" s="1022"/>
      <c r="F20" s="1022"/>
      <c r="G20" s="1022"/>
      <c r="H20" s="1022"/>
      <c r="I20" s="1022"/>
    </row>
    <row r="21" spans="1:9" s="490" customFormat="1" x14ac:dyDescent="0.45">
      <c r="A21" s="693"/>
      <c r="B21" s="1022"/>
      <c r="C21" s="1022"/>
      <c r="D21" s="1022"/>
      <c r="E21" s="1022"/>
      <c r="F21" s="1022"/>
      <c r="G21" s="1022"/>
      <c r="H21" s="1022"/>
      <c r="I21" s="1022"/>
    </row>
    <row r="22" spans="1:9" s="490" customFormat="1" x14ac:dyDescent="0.45">
      <c r="A22" s="693"/>
      <c r="B22" s="1022"/>
      <c r="C22" s="1022"/>
      <c r="D22" s="1022"/>
      <c r="E22" s="1022"/>
      <c r="F22" s="1022"/>
      <c r="G22" s="1022"/>
      <c r="H22" s="1022"/>
      <c r="I22" s="1022"/>
    </row>
    <row r="23" spans="1:9" ht="21.6" customHeight="1" x14ac:dyDescent="0.45">
      <c r="A23" s="693" t="s">
        <v>1001</v>
      </c>
      <c r="B23" s="1022" t="s">
        <v>1003</v>
      </c>
      <c r="C23" s="1022"/>
      <c r="D23" s="1022"/>
      <c r="E23" s="1022"/>
      <c r="F23" s="1022"/>
      <c r="G23" s="1022"/>
      <c r="H23" s="1022"/>
      <c r="I23" s="1022"/>
    </row>
    <row r="24" spans="1:9" x14ac:dyDescent="0.45">
      <c r="B24" s="1022"/>
      <c r="C24" s="1022"/>
      <c r="D24" s="1022"/>
      <c r="E24" s="1022"/>
      <c r="F24" s="1022"/>
      <c r="G24" s="1022"/>
      <c r="H24" s="1022"/>
      <c r="I24" s="1022"/>
    </row>
    <row r="25" spans="1:9" s="490" customFormat="1" x14ac:dyDescent="0.45">
      <c r="A25" s="693" t="s">
        <v>1002</v>
      </c>
      <c r="B25" s="1022" t="s">
        <v>1004</v>
      </c>
      <c r="C25" s="1022"/>
      <c r="D25" s="1022"/>
      <c r="E25" s="1022"/>
      <c r="F25" s="1022"/>
      <c r="G25" s="1022"/>
      <c r="H25" s="1022"/>
      <c r="I25" s="1022"/>
    </row>
    <row r="26" spans="1:9" s="490" customFormat="1" x14ac:dyDescent="0.45">
      <c r="A26" s="693"/>
      <c r="B26" s="1022"/>
      <c r="C26" s="1022"/>
      <c r="D26" s="1022"/>
      <c r="E26" s="1022"/>
      <c r="F26" s="1022"/>
      <c r="G26" s="1022"/>
      <c r="H26" s="1022"/>
      <c r="I26" s="1022"/>
    </row>
    <row r="27" spans="1:9" s="490" customFormat="1" x14ac:dyDescent="0.45">
      <c r="A27" s="693"/>
      <c r="B27" s="1022"/>
      <c r="C27" s="1022"/>
      <c r="D27" s="1022"/>
      <c r="E27" s="1022"/>
      <c r="F27" s="1022"/>
      <c r="G27" s="1022"/>
      <c r="H27" s="1022"/>
      <c r="I27" s="1022"/>
    </row>
    <row r="28" spans="1:9" s="490" customFormat="1" x14ac:dyDescent="0.45">
      <c r="A28" s="693"/>
      <c r="B28" s="1022"/>
      <c r="C28" s="1022"/>
      <c r="D28" s="1022"/>
      <c r="E28" s="1022"/>
      <c r="F28" s="1022"/>
      <c r="G28" s="1022"/>
      <c r="H28" s="1022"/>
      <c r="I28" s="1022"/>
    </row>
    <row r="29" spans="1:9" ht="18" customHeight="1" x14ac:dyDescent="0.45">
      <c r="B29" s="1022" t="s">
        <v>811</v>
      </c>
      <c r="C29" s="1022"/>
      <c r="D29" s="1022"/>
      <c r="E29" s="1022"/>
      <c r="F29" s="1022"/>
      <c r="G29" s="1022"/>
      <c r="H29" s="1022"/>
      <c r="I29" s="1022"/>
    </row>
    <row r="30" spans="1:9" ht="14.25" customHeight="1" x14ac:dyDescent="0.45">
      <c r="B30" s="308"/>
      <c r="C30" s="308"/>
      <c r="D30" s="308"/>
      <c r="E30" s="308"/>
      <c r="F30" s="308"/>
      <c r="G30" s="308"/>
      <c r="H30" s="308"/>
      <c r="I30" s="308"/>
    </row>
    <row r="31" spans="1:9" s="494" customFormat="1" ht="15.75" x14ac:dyDescent="0.4">
      <c r="A31" s="694"/>
      <c r="D31" s="496" t="s">
        <v>810</v>
      </c>
      <c r="E31" s="495"/>
      <c r="F31" s="496" t="s">
        <v>809</v>
      </c>
      <c r="G31" s="495"/>
      <c r="H31" s="496" t="s">
        <v>808</v>
      </c>
    </row>
    <row r="32" spans="1:9" x14ac:dyDescent="0.45">
      <c r="D32" s="325" t="s">
        <v>807</v>
      </c>
      <c r="E32" s="311"/>
      <c r="F32" s="325" t="s">
        <v>807</v>
      </c>
      <c r="G32" s="311"/>
      <c r="H32" s="325" t="s">
        <v>807</v>
      </c>
    </row>
    <row r="33" spans="2:9" x14ac:dyDescent="0.45">
      <c r="D33" s="325" t="s">
        <v>807</v>
      </c>
      <c r="E33" s="174"/>
      <c r="F33" s="325" t="s">
        <v>807</v>
      </c>
      <c r="G33" s="174"/>
      <c r="H33" s="325" t="s">
        <v>807</v>
      </c>
    </row>
    <row r="34" spans="2:9" x14ac:dyDescent="0.45">
      <c r="D34" s="325" t="s">
        <v>807</v>
      </c>
      <c r="E34" s="174"/>
      <c r="F34" s="325" t="s">
        <v>807</v>
      </c>
      <c r="G34" s="174"/>
      <c r="H34" s="325" t="s">
        <v>807</v>
      </c>
    </row>
    <row r="35" spans="2:9" x14ac:dyDescent="0.45">
      <c r="C35" s="175"/>
      <c r="D35" s="175"/>
      <c r="E35" s="174"/>
      <c r="F35" s="174"/>
      <c r="G35" s="174"/>
      <c r="H35" s="174"/>
    </row>
    <row r="36" spans="2:9" x14ac:dyDescent="0.45">
      <c r="B36" s="1022" t="s">
        <v>1102</v>
      </c>
      <c r="C36" s="1022"/>
      <c r="D36" s="1022"/>
      <c r="E36" s="1022"/>
      <c r="F36" s="1022"/>
      <c r="G36" s="1022"/>
      <c r="H36" s="1022"/>
      <c r="I36" s="1022"/>
    </row>
    <row r="37" spans="2:9" x14ac:dyDescent="0.45">
      <c r="B37" s="1022"/>
      <c r="C37" s="1022"/>
      <c r="D37" s="1022"/>
      <c r="E37" s="1022"/>
      <c r="F37" s="1022"/>
      <c r="G37" s="1022"/>
      <c r="H37" s="1022"/>
      <c r="I37" s="1022"/>
    </row>
    <row r="38" spans="2:9" x14ac:dyDescent="0.45">
      <c r="B38" s="1022"/>
      <c r="C38" s="1022"/>
      <c r="D38" s="1022"/>
      <c r="E38" s="1022"/>
      <c r="F38" s="1022"/>
      <c r="G38" s="1022"/>
      <c r="H38" s="1022"/>
      <c r="I38" s="1022"/>
    </row>
    <row r="39" spans="2:9" x14ac:dyDescent="0.45">
      <c r="C39" s="175"/>
      <c r="D39" s="175"/>
      <c r="E39" s="174"/>
      <c r="F39" s="174"/>
      <c r="G39" s="174"/>
      <c r="H39" s="174"/>
    </row>
    <row r="40" spans="2:9" x14ac:dyDescent="0.45">
      <c r="C40" s="176"/>
      <c r="D40" s="175"/>
      <c r="E40" s="174"/>
      <c r="F40" s="174"/>
      <c r="G40" s="174"/>
      <c r="H40" s="174"/>
    </row>
    <row r="42" spans="2:9" ht="18" customHeight="1" x14ac:dyDescent="0.45">
      <c r="B42" s="308"/>
      <c r="C42" s="308"/>
      <c r="D42" s="308"/>
      <c r="E42" s="308"/>
      <c r="F42" s="308"/>
      <c r="G42" s="308"/>
      <c r="H42" s="308"/>
      <c r="I42" s="308"/>
    </row>
    <row r="43" spans="2:9" ht="18" customHeight="1" x14ac:dyDescent="0.45">
      <c r="B43" s="308"/>
      <c r="C43" s="308"/>
      <c r="D43" s="308"/>
      <c r="E43" s="308"/>
      <c r="F43" s="308"/>
      <c r="G43" s="308"/>
      <c r="H43" s="308"/>
      <c r="I43" s="308"/>
    </row>
    <row r="46" spans="2:9" ht="19.5" x14ac:dyDescent="0.5">
      <c r="B46" s="1023">
        <v>45</v>
      </c>
      <c r="C46" s="1023"/>
      <c r="D46" s="1023"/>
      <c r="E46" s="1023"/>
      <c r="F46" s="1023"/>
      <c r="G46" s="1023"/>
      <c r="H46" s="1023"/>
      <c r="I46" s="1023"/>
    </row>
  </sheetData>
  <mergeCells count="10">
    <mergeCell ref="B29:I29"/>
    <mergeCell ref="B46:I46"/>
    <mergeCell ref="B1:I1"/>
    <mergeCell ref="B2:I2"/>
    <mergeCell ref="B3:I3"/>
    <mergeCell ref="B20:I22"/>
    <mergeCell ref="B23:I24"/>
    <mergeCell ref="B25:I28"/>
    <mergeCell ref="B36:I38"/>
    <mergeCell ref="B7:I9"/>
  </mergeCell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1"/>
  <sheetViews>
    <sheetView rightToLeft="1" view="pageBreakPreview" zoomScale="99" zoomScaleSheetLayoutView="99" workbookViewId="0"/>
  </sheetViews>
  <sheetFormatPr defaultColWidth="9" defaultRowHeight="15.75" x14ac:dyDescent="0.25"/>
  <cols>
    <col min="1" max="1" width="5" style="689" bestFit="1" customWidth="1"/>
    <col min="2" max="2" width="7.140625" style="156" customWidth="1"/>
    <col min="3" max="3" width="7.7109375" style="156" customWidth="1"/>
    <col min="4" max="4" width="1.140625" style="156" customWidth="1"/>
    <col min="5" max="5" width="7" style="156" customWidth="1"/>
    <col min="6" max="6" width="1.140625" style="156" customWidth="1"/>
    <col min="7" max="7" width="10.85546875" style="156" customWidth="1"/>
    <col min="8" max="8" width="1.140625" style="156" customWidth="1"/>
    <col min="9" max="9" width="11.140625" style="156" customWidth="1"/>
    <col min="10" max="10" width="1.140625" style="156" customWidth="1"/>
    <col min="11" max="11" width="11.140625" style="156" customWidth="1"/>
    <col min="12" max="12" width="1.140625" style="156" customWidth="1"/>
    <col min="13" max="13" width="7.7109375" style="156" customWidth="1"/>
    <col min="14" max="14" width="1.140625" style="156" customWidth="1"/>
    <col min="15" max="15" width="7.7109375" style="156" customWidth="1"/>
    <col min="16" max="16" width="1.140625" style="156" customWidth="1"/>
    <col min="17" max="17" width="7.7109375" style="156" customWidth="1"/>
    <col min="18" max="18" width="1.140625" style="156" customWidth="1"/>
    <col min="19" max="19" width="7.7109375" style="156" customWidth="1"/>
    <col min="20" max="20" width="11.140625" style="156" customWidth="1"/>
    <col min="21" max="16384" width="9" style="156"/>
  </cols>
  <sheetData>
    <row r="1" spans="1:20" s="674" customFormat="1" x14ac:dyDescent="0.4">
      <c r="A1" s="1036" t="str">
        <f>'سر برگ صفحات'!A1</f>
        <v>شرکت نمونه (سهامی عام)</v>
      </c>
      <c r="B1" s="1036"/>
      <c r="C1" s="1036"/>
      <c r="D1" s="1036"/>
      <c r="E1" s="1036"/>
      <c r="F1" s="1036"/>
      <c r="G1" s="1036"/>
      <c r="H1" s="1036"/>
      <c r="I1" s="1036"/>
      <c r="J1" s="1036"/>
      <c r="K1" s="1036"/>
      <c r="L1" s="1036"/>
      <c r="M1" s="1036"/>
      <c r="N1" s="1036"/>
      <c r="O1" s="1036"/>
      <c r="P1" s="1036"/>
      <c r="Q1" s="1036"/>
      <c r="R1" s="1036"/>
      <c r="S1" s="1036"/>
      <c r="T1" s="1036"/>
    </row>
    <row r="2" spans="1:20" s="674" customFormat="1" ht="18" customHeight="1" x14ac:dyDescent="0.4">
      <c r="A2" s="1037" t="str">
        <f>'سر برگ صفحات'!A14</f>
        <v>يادداشتهاي توضيحي صورت هاي مالي</v>
      </c>
      <c r="B2" s="1037"/>
      <c r="C2" s="1037"/>
      <c r="D2" s="1037"/>
      <c r="E2" s="1037"/>
      <c r="F2" s="1037"/>
      <c r="G2" s="1037"/>
      <c r="H2" s="1037"/>
      <c r="I2" s="1037"/>
      <c r="J2" s="1037"/>
      <c r="K2" s="1037"/>
      <c r="L2" s="1037"/>
      <c r="M2" s="1037"/>
      <c r="N2" s="1037"/>
      <c r="O2" s="1037"/>
      <c r="P2" s="1037"/>
      <c r="Q2" s="1037"/>
      <c r="R2" s="1037"/>
      <c r="S2" s="1037"/>
      <c r="T2" s="1037"/>
    </row>
    <row r="3" spans="1:20" s="674" customFormat="1" x14ac:dyDescent="0.4">
      <c r="A3" s="1036" t="str">
        <f>'سر برگ صفحات'!A3</f>
        <v>سال مالي منتهی به 29 اسفند 1398</v>
      </c>
      <c r="B3" s="1036"/>
      <c r="C3" s="1036"/>
      <c r="D3" s="1036"/>
      <c r="E3" s="1036"/>
      <c r="F3" s="1036"/>
      <c r="G3" s="1036"/>
      <c r="H3" s="1036"/>
      <c r="I3" s="1036"/>
      <c r="J3" s="1036"/>
      <c r="K3" s="1036"/>
      <c r="L3" s="1036"/>
      <c r="M3" s="1036"/>
      <c r="N3" s="1036"/>
      <c r="O3" s="1036"/>
      <c r="P3" s="1036"/>
      <c r="Q3" s="1036"/>
      <c r="R3" s="1036"/>
      <c r="S3" s="1036"/>
      <c r="T3" s="1036"/>
    </row>
    <row r="7" spans="1:20" x14ac:dyDescent="0.25">
      <c r="A7" s="689" t="s">
        <v>986</v>
      </c>
      <c r="B7" s="675" t="s">
        <v>985</v>
      </c>
      <c r="Q7" s="1029"/>
      <c r="R7" s="1029"/>
      <c r="S7" s="1029"/>
    </row>
    <row r="8" spans="1:20" x14ac:dyDescent="0.25">
      <c r="B8" s="675"/>
      <c r="C8" s="159"/>
      <c r="D8" s="159"/>
      <c r="E8" s="159"/>
      <c r="F8" s="159"/>
      <c r="G8" s="159"/>
      <c r="H8" s="159"/>
      <c r="I8" s="159"/>
      <c r="J8" s="159"/>
      <c r="K8" s="159"/>
      <c r="L8" s="159"/>
      <c r="M8" s="159"/>
      <c r="N8" s="159"/>
      <c r="O8" s="159"/>
      <c r="P8" s="159"/>
      <c r="Q8" s="159"/>
      <c r="R8" s="159"/>
      <c r="S8" s="159"/>
      <c r="T8" s="159"/>
    </row>
    <row r="9" spans="1:20" x14ac:dyDescent="0.25">
      <c r="C9" s="159"/>
      <c r="D9" s="159"/>
      <c r="E9" s="159"/>
      <c r="F9" s="159"/>
      <c r="G9" s="159"/>
      <c r="H9" s="159"/>
      <c r="I9" s="159"/>
      <c r="J9" s="159"/>
      <c r="K9" s="676">
        <f>'سر برگ صفحات'!A12</f>
        <v>1398</v>
      </c>
      <c r="L9" s="159"/>
      <c r="M9" s="676">
        <f>'سر برگ صفحات'!A11</f>
        <v>1397</v>
      </c>
      <c r="N9" s="159"/>
      <c r="O9" s="159"/>
      <c r="P9" s="159"/>
      <c r="Q9" s="159"/>
      <c r="R9" s="671"/>
      <c r="S9" s="671"/>
      <c r="T9" s="159"/>
    </row>
    <row r="10" spans="1:20" x14ac:dyDescent="0.25">
      <c r="C10" s="153"/>
      <c r="D10" s="153"/>
      <c r="E10" s="153"/>
      <c r="F10" s="153"/>
      <c r="G10" s="153"/>
      <c r="H10" s="153"/>
      <c r="I10" s="153"/>
      <c r="J10" s="153"/>
      <c r="K10" s="153" t="s">
        <v>84</v>
      </c>
      <c r="L10" s="153"/>
      <c r="M10" s="153" t="s">
        <v>84</v>
      </c>
      <c r="N10" s="153"/>
      <c r="O10" s="153"/>
      <c r="P10" s="153"/>
      <c r="Q10" s="153"/>
      <c r="R10" s="153"/>
      <c r="S10" s="153"/>
      <c r="T10" s="153"/>
    </row>
    <row r="11" spans="1:20" x14ac:dyDescent="0.25">
      <c r="C11" s="677"/>
      <c r="D11" s="677"/>
      <c r="E11" s="1034" t="s">
        <v>387</v>
      </c>
      <c r="F11" s="1034"/>
      <c r="G11" s="1034"/>
      <c r="H11" s="677"/>
      <c r="I11" s="677"/>
      <c r="J11" s="677"/>
      <c r="K11" s="678" t="s">
        <v>639</v>
      </c>
      <c r="L11" s="677"/>
      <c r="M11" s="678" t="s">
        <v>639</v>
      </c>
      <c r="N11" s="677"/>
      <c r="O11" s="677"/>
      <c r="P11" s="677"/>
      <c r="Q11" s="677"/>
      <c r="R11" s="677"/>
      <c r="S11" s="677"/>
      <c r="T11" s="159"/>
    </row>
    <row r="12" spans="1:20" x14ac:dyDescent="0.25">
      <c r="C12" s="677"/>
      <c r="D12" s="677"/>
      <c r="E12" s="679" t="s">
        <v>654</v>
      </c>
      <c r="F12" s="679"/>
      <c r="G12" s="679"/>
      <c r="H12" s="677"/>
      <c r="I12" s="677"/>
      <c r="J12" s="677"/>
      <c r="K12" s="678" t="s">
        <v>653</v>
      </c>
      <c r="L12" s="677"/>
      <c r="M12" s="678" t="s">
        <v>653</v>
      </c>
      <c r="N12" s="677"/>
      <c r="O12" s="677"/>
      <c r="P12" s="677"/>
      <c r="Q12" s="677"/>
      <c r="R12" s="677"/>
      <c r="S12" s="677"/>
      <c r="T12" s="159"/>
    </row>
    <row r="13" spans="1:20" x14ac:dyDescent="0.25">
      <c r="C13" s="677"/>
      <c r="D13" s="677"/>
      <c r="E13" s="1035" t="s">
        <v>652</v>
      </c>
      <c r="F13" s="1035"/>
      <c r="G13" s="1035"/>
      <c r="H13" s="677"/>
      <c r="I13" s="677"/>
      <c r="J13" s="677"/>
      <c r="K13" s="677" t="s">
        <v>639</v>
      </c>
      <c r="L13" s="677"/>
      <c r="M13" s="677" t="s">
        <v>639</v>
      </c>
      <c r="N13" s="677"/>
      <c r="O13" s="677"/>
      <c r="P13" s="677"/>
      <c r="Q13" s="677"/>
      <c r="R13" s="677"/>
      <c r="S13" s="677"/>
      <c r="T13" s="159"/>
    </row>
    <row r="14" spans="1:20" ht="16.5" thickBot="1" x14ac:dyDescent="0.3">
      <c r="C14" s="677"/>
      <c r="D14" s="677"/>
      <c r="E14" s="1035" t="s">
        <v>389</v>
      </c>
      <c r="F14" s="1035"/>
      <c r="G14" s="1035"/>
      <c r="H14" s="677"/>
      <c r="I14" s="677"/>
      <c r="J14" s="677"/>
      <c r="K14" s="680">
        <f>SUM(K11:K13)</f>
        <v>0</v>
      </c>
      <c r="L14" s="677"/>
      <c r="M14" s="680">
        <f>SUM(M11:M13)</f>
        <v>0</v>
      </c>
      <c r="N14" s="677"/>
      <c r="O14" s="677"/>
      <c r="P14" s="677"/>
      <c r="Q14" s="677"/>
      <c r="R14" s="677"/>
      <c r="S14" s="677"/>
      <c r="T14" s="159"/>
    </row>
    <row r="15" spans="1:20" ht="16.5" thickTop="1" x14ac:dyDescent="0.25">
      <c r="C15" s="677"/>
      <c r="D15" s="677"/>
      <c r="E15" s="677"/>
      <c r="F15" s="677"/>
      <c r="G15" s="677"/>
      <c r="H15" s="677"/>
      <c r="I15" s="677"/>
      <c r="J15" s="677"/>
      <c r="K15" s="677"/>
      <c r="L15" s="677"/>
      <c r="M15" s="677"/>
      <c r="N15" s="677"/>
      <c r="O15" s="677"/>
      <c r="P15" s="677"/>
      <c r="Q15" s="677"/>
      <c r="R15" s="677"/>
      <c r="S15" s="677"/>
      <c r="T15" s="159"/>
    </row>
    <row r="16" spans="1:20" x14ac:dyDescent="0.25">
      <c r="C16" s="678"/>
      <c r="D16" s="678"/>
      <c r="E16" s="678"/>
      <c r="F16" s="678"/>
      <c r="G16" s="678"/>
      <c r="H16" s="678"/>
      <c r="I16" s="678"/>
      <c r="J16" s="678"/>
      <c r="K16" s="678"/>
      <c r="L16" s="678"/>
      <c r="M16" s="677"/>
      <c r="N16" s="678"/>
      <c r="O16" s="677"/>
      <c r="P16" s="677"/>
      <c r="Q16" s="678"/>
      <c r="R16" s="677"/>
      <c r="S16" s="678"/>
    </row>
    <row r="17" spans="1:20" x14ac:dyDescent="0.25">
      <c r="P17" s="677"/>
      <c r="Q17" s="677"/>
      <c r="R17" s="677"/>
      <c r="S17" s="677"/>
    </row>
    <row r="18" spans="1:20" ht="19.5" x14ac:dyDescent="0.25">
      <c r="A18" s="695" t="s">
        <v>987</v>
      </c>
      <c r="B18" s="1033" t="s">
        <v>46</v>
      </c>
      <c r="C18" s="1033"/>
      <c r="Q18" s="1028" t="s">
        <v>354</v>
      </c>
      <c r="R18" s="1028"/>
      <c r="S18" s="1028"/>
    </row>
    <row r="19" spans="1:20" x14ac:dyDescent="0.25">
      <c r="B19" s="675"/>
      <c r="I19" s="1027" t="s">
        <v>651</v>
      </c>
      <c r="J19" s="1027"/>
      <c r="K19" s="1027"/>
      <c r="L19" s="1027"/>
      <c r="M19" s="1027"/>
      <c r="N19" s="1027"/>
      <c r="O19" s="1027"/>
      <c r="P19" s="1027"/>
      <c r="Q19" s="1027"/>
      <c r="R19" s="1027"/>
      <c r="S19" s="1027"/>
    </row>
    <row r="20" spans="1:20" x14ac:dyDescent="0.25">
      <c r="I20" s="1026">
        <f>'سر برگ صفحات'!A12</f>
        <v>1398</v>
      </c>
      <c r="J20" s="1026"/>
      <c r="K20" s="1026"/>
      <c r="L20" s="1026"/>
      <c r="M20" s="1026"/>
      <c r="N20" s="1026"/>
      <c r="O20" s="1026"/>
      <c r="P20" s="1026"/>
      <c r="Q20" s="1026"/>
      <c r="R20" s="684"/>
      <c r="S20" s="685">
        <f>'سر برگ صفحات'!A11</f>
        <v>1397</v>
      </c>
    </row>
    <row r="21" spans="1:20" s="499" customFormat="1" ht="45" x14ac:dyDescent="0.25">
      <c r="A21" s="690"/>
      <c r="C21" s="487" t="s">
        <v>650</v>
      </c>
      <c r="D21" s="500"/>
      <c r="E21" s="487" t="s">
        <v>649</v>
      </c>
      <c r="F21" s="500"/>
      <c r="G21" s="487" t="s">
        <v>648</v>
      </c>
      <c r="H21" s="500"/>
      <c r="I21" s="487" t="s">
        <v>647</v>
      </c>
      <c r="J21" s="500"/>
      <c r="K21" s="487" t="s">
        <v>646</v>
      </c>
      <c r="L21" s="500"/>
      <c r="M21" s="487" t="s">
        <v>645</v>
      </c>
      <c r="N21" s="500"/>
      <c r="O21" s="487" t="s">
        <v>644</v>
      </c>
      <c r="P21" s="488"/>
      <c r="Q21" s="487" t="s">
        <v>643</v>
      </c>
      <c r="R21" s="488"/>
      <c r="S21" s="487" t="s">
        <v>46</v>
      </c>
      <c r="T21" s="500"/>
    </row>
    <row r="22" spans="1:20" x14ac:dyDescent="0.25">
      <c r="C22" s="686">
        <f>'سر برگ صفحات'!A10</f>
        <v>1396</v>
      </c>
      <c r="D22" s="678"/>
      <c r="E22" s="678" t="s">
        <v>639</v>
      </c>
      <c r="F22" s="678"/>
      <c r="G22" s="678" t="s">
        <v>639</v>
      </c>
      <c r="H22" s="678"/>
      <c r="I22" s="678" t="s">
        <v>639</v>
      </c>
      <c r="J22" s="678"/>
      <c r="K22" s="678" t="s">
        <v>639</v>
      </c>
      <c r="L22" s="678"/>
      <c r="M22" s="677" t="s">
        <v>640</v>
      </c>
      <c r="N22" s="678"/>
      <c r="O22" s="678" t="s">
        <v>639</v>
      </c>
      <c r="P22" s="677"/>
      <c r="Q22" s="678" t="s">
        <v>639</v>
      </c>
      <c r="R22" s="677"/>
      <c r="S22" s="678" t="s">
        <v>639</v>
      </c>
      <c r="T22" s="156" t="s">
        <v>642</v>
      </c>
    </row>
    <row r="23" spans="1:20" x14ac:dyDescent="0.25">
      <c r="C23" s="686">
        <f>'سر برگ صفحات'!A11</f>
        <v>1397</v>
      </c>
      <c r="D23" s="678"/>
      <c r="E23" s="678" t="s">
        <v>639</v>
      </c>
      <c r="F23" s="678"/>
      <c r="G23" s="678" t="s">
        <v>639</v>
      </c>
      <c r="H23" s="678"/>
      <c r="I23" s="678" t="s">
        <v>639</v>
      </c>
      <c r="J23" s="678"/>
      <c r="K23" s="678" t="s">
        <v>639</v>
      </c>
      <c r="L23" s="678"/>
      <c r="M23" s="677" t="s">
        <v>640</v>
      </c>
      <c r="N23" s="678"/>
      <c r="O23" s="678" t="s">
        <v>639</v>
      </c>
      <c r="P23" s="677"/>
      <c r="Q23" s="678" t="s">
        <v>639</v>
      </c>
      <c r="R23" s="677"/>
      <c r="S23" s="678" t="s">
        <v>639</v>
      </c>
      <c r="T23" s="156" t="s">
        <v>641</v>
      </c>
    </row>
    <row r="24" spans="1:20" x14ac:dyDescent="0.25">
      <c r="C24" s="686">
        <f>'سر برگ صفحات'!A12</f>
        <v>1398</v>
      </c>
      <c r="D24" s="678"/>
      <c r="E24" s="677" t="s">
        <v>639</v>
      </c>
      <c r="F24" s="678"/>
      <c r="G24" s="677" t="s">
        <v>639</v>
      </c>
      <c r="H24" s="678"/>
      <c r="I24" s="677" t="s">
        <v>639</v>
      </c>
      <c r="J24" s="678"/>
      <c r="K24" s="677" t="s">
        <v>640</v>
      </c>
      <c r="L24" s="678"/>
      <c r="M24" s="677" t="s">
        <v>640</v>
      </c>
      <c r="N24" s="678"/>
      <c r="O24" s="677" t="s">
        <v>640</v>
      </c>
      <c r="P24" s="677"/>
      <c r="Q24" s="681" t="s">
        <v>639</v>
      </c>
      <c r="R24" s="677"/>
      <c r="S24" s="681" t="s">
        <v>639</v>
      </c>
      <c r="T24" s="156" t="s">
        <v>638</v>
      </c>
    </row>
    <row r="25" spans="1:20" x14ac:dyDescent="0.25">
      <c r="C25" s="678"/>
      <c r="D25" s="678"/>
      <c r="E25" s="678"/>
      <c r="F25" s="678"/>
      <c r="G25" s="678"/>
      <c r="H25" s="678"/>
      <c r="I25" s="678"/>
      <c r="J25" s="678"/>
      <c r="K25" s="678"/>
      <c r="L25" s="678"/>
      <c r="M25" s="677"/>
      <c r="N25" s="678"/>
      <c r="O25" s="677"/>
      <c r="P25" s="677"/>
      <c r="Q25" s="678">
        <f>SUM(Q22:Q24)</f>
        <v>0</v>
      </c>
      <c r="R25" s="677"/>
      <c r="S25" s="678">
        <f>SUM(S22:S24)</f>
        <v>0</v>
      </c>
    </row>
    <row r="26" spans="1:20" x14ac:dyDescent="0.25">
      <c r="E26" s="1029" t="s">
        <v>637</v>
      </c>
      <c r="F26" s="1029"/>
      <c r="G26" s="1029"/>
      <c r="H26" s="1029"/>
      <c r="I26" s="1029"/>
      <c r="M26" s="682"/>
      <c r="O26" s="682"/>
      <c r="P26" s="677"/>
      <c r="Q26" s="672">
        <f>-'22.-23'!J19</f>
        <v>0</v>
      </c>
      <c r="R26" s="677"/>
      <c r="S26" s="749">
        <f>-'22.-23'!L19</f>
        <v>0</v>
      </c>
    </row>
    <row r="27" spans="1:20" ht="16.5" thickBot="1" x14ac:dyDescent="0.3">
      <c r="P27" s="677"/>
      <c r="Q27" s="680">
        <f>SUM(Q25:Q26)</f>
        <v>0</v>
      </c>
      <c r="R27" s="677"/>
      <c r="S27" s="680">
        <f>SUM(S25:S26)</f>
        <v>0</v>
      </c>
    </row>
    <row r="28" spans="1:20" ht="16.5" thickTop="1" x14ac:dyDescent="0.25">
      <c r="P28" s="159"/>
      <c r="R28" s="159"/>
    </row>
    <row r="29" spans="1:20" x14ac:dyDescent="0.25">
      <c r="B29" s="1031"/>
      <c r="C29" s="1031"/>
      <c r="D29" s="1031"/>
      <c r="E29" s="1031"/>
      <c r="F29" s="1031"/>
      <c r="G29" s="1031"/>
      <c r="H29" s="1031"/>
      <c r="I29" s="1031"/>
      <c r="J29" s="1031"/>
      <c r="K29" s="1031"/>
      <c r="L29" s="1031"/>
      <c r="M29" s="1031"/>
      <c r="N29" s="1031"/>
      <c r="O29" s="1031"/>
      <c r="P29" s="1031"/>
      <c r="Q29" s="1031"/>
      <c r="R29" s="1031"/>
      <c r="S29" s="1031"/>
      <c r="T29" s="1031"/>
    </row>
    <row r="31" spans="1:20" s="147" customFormat="1" ht="18" x14ac:dyDescent="0.25">
      <c r="A31" s="691" t="s">
        <v>988</v>
      </c>
      <c r="B31" s="1030" t="s">
        <v>1103</v>
      </c>
      <c r="C31" s="1030"/>
      <c r="D31" s="1030"/>
      <c r="E31" s="1030"/>
      <c r="F31" s="1030"/>
      <c r="G31" s="1030"/>
      <c r="H31" s="1030"/>
      <c r="I31" s="1030"/>
      <c r="J31" s="1030"/>
      <c r="K31" s="1030"/>
      <c r="L31" s="1030"/>
      <c r="M31" s="1030"/>
      <c r="N31" s="1030"/>
      <c r="O31" s="1030"/>
      <c r="P31" s="1030"/>
      <c r="Q31" s="1030"/>
      <c r="R31" s="1030"/>
      <c r="S31" s="1030"/>
      <c r="T31" s="1030"/>
    </row>
    <row r="32" spans="1:20" s="147" customFormat="1" ht="18" x14ac:dyDescent="0.25">
      <c r="A32" s="691" t="s">
        <v>989</v>
      </c>
      <c r="B32" s="1030" t="s">
        <v>1104</v>
      </c>
      <c r="C32" s="1030"/>
      <c r="D32" s="1030"/>
      <c r="E32" s="1030"/>
      <c r="F32" s="1030"/>
      <c r="G32" s="1030"/>
      <c r="H32" s="1030"/>
      <c r="I32" s="1030"/>
      <c r="J32" s="1030"/>
      <c r="K32" s="1030"/>
      <c r="L32" s="1030"/>
      <c r="M32" s="1030"/>
      <c r="N32" s="1030"/>
      <c r="O32" s="1030"/>
      <c r="P32" s="1030"/>
      <c r="Q32" s="1030"/>
      <c r="R32" s="1030"/>
      <c r="S32" s="1030"/>
      <c r="T32" s="1030"/>
    </row>
    <row r="33" spans="1:22" s="147" customFormat="1" ht="18" x14ac:dyDescent="0.25">
      <c r="A33" s="691" t="s">
        <v>990</v>
      </c>
      <c r="B33" s="1030" t="s">
        <v>993</v>
      </c>
      <c r="C33" s="1030"/>
      <c r="D33" s="1030"/>
      <c r="E33" s="1030"/>
      <c r="F33" s="1030"/>
      <c r="G33" s="1030"/>
      <c r="H33" s="1030"/>
      <c r="I33" s="1030"/>
      <c r="J33" s="1030"/>
      <c r="K33" s="1030"/>
      <c r="L33" s="1030"/>
      <c r="M33" s="1030"/>
      <c r="N33" s="1030"/>
      <c r="O33" s="1030"/>
      <c r="P33" s="1030"/>
      <c r="Q33" s="1030"/>
      <c r="R33" s="1030"/>
      <c r="S33" s="1030"/>
      <c r="T33" s="1030"/>
    </row>
    <row r="34" spans="1:22" s="147" customFormat="1" ht="18.75" thickBot="1" x14ac:dyDescent="0.3">
      <c r="A34" s="691" t="s">
        <v>991</v>
      </c>
      <c r="B34" s="1030" t="s">
        <v>994</v>
      </c>
      <c r="C34" s="1030"/>
      <c r="D34" s="1030"/>
      <c r="E34" s="1030"/>
      <c r="F34" s="1030"/>
      <c r="G34" s="1030"/>
      <c r="H34" s="1030"/>
      <c r="I34" s="1030"/>
      <c r="J34" s="1030"/>
      <c r="K34" s="1030"/>
      <c r="L34" s="1030"/>
      <c r="M34" s="1030"/>
      <c r="N34" s="1030"/>
      <c r="O34" s="1030"/>
      <c r="P34" s="1030"/>
      <c r="Q34" s="1030"/>
      <c r="R34" s="1030"/>
      <c r="S34" s="1030"/>
      <c r="T34" s="1030"/>
    </row>
    <row r="35" spans="1:22" s="163" customFormat="1" ht="18.75" thickBot="1" x14ac:dyDescent="0.3">
      <c r="A35" s="691" t="s">
        <v>992</v>
      </c>
      <c r="B35" s="1032" t="s">
        <v>995</v>
      </c>
      <c r="C35" s="1032"/>
      <c r="D35" s="1032"/>
      <c r="E35" s="1032"/>
      <c r="F35" s="1032"/>
      <c r="G35" s="1032"/>
      <c r="H35" s="1032"/>
      <c r="I35" s="1032"/>
      <c r="J35" s="1032"/>
      <c r="K35" s="1032"/>
      <c r="L35" s="1032"/>
      <c r="M35" s="1032"/>
      <c r="N35" s="1032"/>
      <c r="O35" s="1032"/>
      <c r="P35" s="1032"/>
      <c r="Q35" s="1032"/>
      <c r="R35" s="1032"/>
      <c r="S35" s="1032"/>
      <c r="T35" s="1032"/>
      <c r="V35" s="754"/>
    </row>
    <row r="36" spans="1:22" s="163" customFormat="1" ht="18" x14ac:dyDescent="0.25">
      <c r="A36" s="691"/>
      <c r="B36" s="1032"/>
      <c r="C36" s="1032"/>
      <c r="D36" s="1032"/>
      <c r="E36" s="1032"/>
      <c r="F36" s="1032"/>
      <c r="G36" s="1032"/>
      <c r="H36" s="1032"/>
      <c r="I36" s="1032"/>
      <c r="J36" s="1032"/>
      <c r="K36" s="1032"/>
      <c r="L36" s="1032"/>
      <c r="M36" s="1032"/>
      <c r="N36" s="1032"/>
      <c r="O36" s="1032"/>
      <c r="P36" s="1032"/>
      <c r="Q36" s="1032"/>
      <c r="R36" s="1032"/>
      <c r="S36" s="1032"/>
      <c r="T36" s="1032"/>
    </row>
    <row r="37" spans="1:22" s="147" customFormat="1" ht="18" x14ac:dyDescent="0.25">
      <c r="A37" s="691" t="s">
        <v>996</v>
      </c>
      <c r="B37" s="1022" t="s">
        <v>1105</v>
      </c>
      <c r="C37" s="1022"/>
      <c r="D37" s="1022"/>
      <c r="E37" s="1022"/>
      <c r="F37" s="1022"/>
      <c r="G37" s="1022"/>
      <c r="H37" s="1022"/>
      <c r="I37" s="1022"/>
      <c r="J37" s="1022"/>
      <c r="K37" s="1022"/>
      <c r="L37" s="1022"/>
      <c r="M37" s="1022"/>
      <c r="N37" s="1022"/>
      <c r="O37" s="1022"/>
      <c r="P37" s="1022"/>
      <c r="Q37" s="1022"/>
      <c r="R37" s="1022"/>
      <c r="S37" s="1022"/>
      <c r="T37" s="1022"/>
    </row>
    <row r="38" spans="1:22" x14ac:dyDescent="0.25">
      <c r="B38" s="1022"/>
      <c r="C38" s="1022"/>
      <c r="D38" s="1022"/>
      <c r="E38" s="1022"/>
      <c r="F38" s="1022"/>
      <c r="G38" s="1022"/>
      <c r="H38" s="1022"/>
      <c r="I38" s="1022"/>
      <c r="J38" s="1022"/>
      <c r="K38" s="1022"/>
      <c r="L38" s="1022"/>
      <c r="M38" s="1022"/>
      <c r="N38" s="1022"/>
      <c r="O38" s="1022"/>
      <c r="P38" s="1022"/>
      <c r="Q38" s="1022"/>
      <c r="R38" s="1022"/>
      <c r="S38" s="1022"/>
      <c r="T38" s="1022"/>
    </row>
    <row r="39" spans="1:22" x14ac:dyDescent="0.25">
      <c r="B39" s="159"/>
      <c r="C39" s="159"/>
      <c r="D39" s="159"/>
      <c r="E39" s="159"/>
      <c r="F39" s="159"/>
      <c r="G39" s="159"/>
      <c r="H39" s="159"/>
      <c r="I39" s="671"/>
      <c r="J39" s="671"/>
      <c r="K39" s="671"/>
      <c r="L39" s="671"/>
      <c r="M39" s="671"/>
      <c r="N39" s="671"/>
      <c r="O39" s="671"/>
      <c r="P39" s="671"/>
      <c r="Q39" s="671"/>
      <c r="R39" s="671"/>
      <c r="S39" s="671"/>
      <c r="T39" s="159"/>
    </row>
    <row r="40" spans="1:22" ht="45" customHeight="1" x14ac:dyDescent="0.25">
      <c r="B40" s="159"/>
      <c r="C40" s="159"/>
      <c r="D40" s="159"/>
      <c r="E40" s="159"/>
      <c r="F40" s="159"/>
      <c r="G40" s="715" t="s">
        <v>636</v>
      </c>
      <c r="H40" s="488"/>
      <c r="I40" s="715" t="s">
        <v>635</v>
      </c>
      <c r="J40" s="488"/>
      <c r="K40" s="715" t="s">
        <v>634</v>
      </c>
      <c r="L40" s="153"/>
      <c r="M40" s="671"/>
      <c r="N40" s="671"/>
      <c r="O40" s="671"/>
      <c r="P40" s="671"/>
      <c r="Q40" s="671"/>
      <c r="R40" s="671"/>
      <c r="S40" s="671"/>
      <c r="T40" s="159"/>
    </row>
    <row r="41" spans="1:22" s="497" customFormat="1" ht="14.25" x14ac:dyDescent="0.25">
      <c r="A41" s="692"/>
      <c r="B41" s="687"/>
      <c r="C41" s="687"/>
      <c r="D41" s="687"/>
      <c r="E41" s="687"/>
      <c r="F41" s="687"/>
      <c r="G41" s="688" t="s">
        <v>84</v>
      </c>
      <c r="H41" s="688"/>
      <c r="I41" s="688" t="s">
        <v>84</v>
      </c>
      <c r="J41" s="688"/>
      <c r="K41" s="688" t="s">
        <v>84</v>
      </c>
      <c r="L41" s="688"/>
      <c r="M41" s="486"/>
      <c r="N41" s="688"/>
      <c r="O41" s="486"/>
      <c r="P41" s="688"/>
      <c r="Q41" s="486"/>
      <c r="R41" s="688"/>
      <c r="S41" s="486"/>
      <c r="T41" s="687"/>
    </row>
    <row r="42" spans="1:22" x14ac:dyDescent="0.25">
      <c r="B42" s="159"/>
      <c r="C42" s="159"/>
      <c r="D42" s="159"/>
      <c r="E42" s="159"/>
      <c r="F42" s="159"/>
      <c r="G42" s="677"/>
      <c r="H42" s="677"/>
      <c r="I42" s="677"/>
      <c r="J42" s="677"/>
      <c r="K42" s="677"/>
      <c r="L42" s="677"/>
      <c r="M42" s="671"/>
      <c r="N42" s="677"/>
      <c r="O42" s="671"/>
      <c r="P42" s="677"/>
      <c r="Q42" s="671"/>
      <c r="R42" s="677"/>
      <c r="S42" s="671"/>
      <c r="T42" s="159"/>
    </row>
    <row r="43" spans="1:22" ht="16.5" thickBot="1" x14ac:dyDescent="0.3">
      <c r="B43" s="159"/>
      <c r="C43" s="159"/>
      <c r="D43" s="159"/>
      <c r="E43" s="159"/>
      <c r="F43" s="159"/>
      <c r="G43" s="680">
        <f>SUM(G42)</f>
        <v>0</v>
      </c>
      <c r="H43" s="677"/>
      <c r="I43" s="680">
        <f>SUM(I42)</f>
        <v>0</v>
      </c>
      <c r="J43" s="677"/>
      <c r="K43" s="680">
        <f>SUM(K42)</f>
        <v>0</v>
      </c>
      <c r="L43" s="677"/>
      <c r="M43" s="677"/>
      <c r="N43" s="677"/>
      <c r="O43" s="677"/>
      <c r="P43" s="677"/>
      <c r="Q43" s="677"/>
      <c r="R43" s="677"/>
      <c r="S43" s="677"/>
      <c r="T43" s="159"/>
    </row>
    <row r="44" spans="1:22" ht="16.5" thickTop="1" x14ac:dyDescent="0.25">
      <c r="B44" s="159"/>
      <c r="C44" s="159"/>
      <c r="D44" s="159"/>
      <c r="E44" s="159"/>
      <c r="F44" s="159"/>
      <c r="G44" s="159"/>
      <c r="H44" s="159"/>
      <c r="I44" s="159"/>
      <c r="J44" s="677"/>
      <c r="K44" s="159"/>
      <c r="L44" s="677"/>
      <c r="M44" s="677"/>
      <c r="N44" s="677"/>
      <c r="O44" s="677"/>
      <c r="P44" s="677"/>
      <c r="Q44" s="677"/>
      <c r="R44" s="677"/>
      <c r="S44" s="677"/>
      <c r="T44" s="159"/>
    </row>
    <row r="45" spans="1:22" x14ac:dyDescent="0.25">
      <c r="B45" s="159"/>
      <c r="C45" s="673"/>
      <c r="D45" s="673"/>
      <c r="E45" s="673"/>
      <c r="F45" s="673"/>
      <c r="G45" s="673"/>
      <c r="H45" s="673"/>
      <c r="I45" s="159"/>
      <c r="J45" s="677"/>
      <c r="K45" s="159"/>
      <c r="L45" s="677"/>
      <c r="M45" s="677"/>
      <c r="N45" s="677"/>
      <c r="O45" s="677"/>
      <c r="P45" s="677"/>
      <c r="Q45" s="677"/>
      <c r="R45" s="677"/>
      <c r="S45" s="677"/>
      <c r="T45" s="159"/>
    </row>
    <row r="47" spans="1:22" ht="18" customHeight="1" x14ac:dyDescent="0.25">
      <c r="B47" s="405"/>
      <c r="C47" s="405"/>
      <c r="D47" s="405"/>
      <c r="E47" s="405"/>
      <c r="F47" s="405"/>
      <c r="G47" s="405"/>
      <c r="H47" s="405"/>
      <c r="I47" s="405"/>
      <c r="J47" s="405"/>
      <c r="K47" s="405"/>
      <c r="L47" s="405"/>
      <c r="M47" s="405"/>
      <c r="N47" s="405"/>
      <c r="O47" s="405"/>
      <c r="P47" s="405"/>
      <c r="Q47" s="405"/>
      <c r="R47" s="405"/>
      <c r="S47" s="405"/>
      <c r="T47" s="405"/>
    </row>
    <row r="48" spans="1:22" ht="18" customHeight="1" x14ac:dyDescent="0.25">
      <c r="B48" s="405"/>
      <c r="C48" s="405"/>
      <c r="D48" s="405"/>
      <c r="E48" s="405"/>
      <c r="F48" s="405"/>
      <c r="G48" s="405"/>
      <c r="H48" s="405"/>
      <c r="I48" s="405"/>
      <c r="J48" s="405"/>
      <c r="K48" s="405"/>
      <c r="L48" s="405"/>
      <c r="M48" s="405"/>
      <c r="N48" s="405"/>
      <c r="O48" s="405"/>
      <c r="P48" s="405"/>
      <c r="Q48" s="405"/>
      <c r="R48" s="405"/>
      <c r="S48" s="405"/>
      <c r="T48" s="405"/>
    </row>
    <row r="51" spans="2:20" x14ac:dyDescent="0.25">
      <c r="B51" s="1025">
        <v>46</v>
      </c>
      <c r="C51" s="1025"/>
      <c r="D51" s="1025"/>
      <c r="E51" s="1025"/>
      <c r="F51" s="1025"/>
      <c r="G51" s="1025"/>
      <c r="H51" s="1025"/>
      <c r="I51" s="1025"/>
      <c r="J51" s="1025"/>
      <c r="K51" s="1025"/>
      <c r="L51" s="1025"/>
      <c r="M51" s="1025"/>
      <c r="N51" s="1025"/>
      <c r="O51" s="1025"/>
      <c r="P51" s="1025"/>
      <c r="Q51" s="1025"/>
      <c r="R51" s="1025"/>
      <c r="S51" s="1025"/>
      <c r="T51" s="1025"/>
    </row>
  </sheetData>
  <mergeCells count="20">
    <mergeCell ref="E11:G11"/>
    <mergeCell ref="E13:G13"/>
    <mergeCell ref="E14:G14"/>
    <mergeCell ref="Q7:S7"/>
    <mergeCell ref="A1:T1"/>
    <mergeCell ref="A2:T2"/>
    <mergeCell ref="A3:T3"/>
    <mergeCell ref="B51:T51"/>
    <mergeCell ref="I20:Q20"/>
    <mergeCell ref="I19:S19"/>
    <mergeCell ref="Q18:S18"/>
    <mergeCell ref="E26:I26"/>
    <mergeCell ref="B34:T34"/>
    <mergeCell ref="B29:T29"/>
    <mergeCell ref="B31:T31"/>
    <mergeCell ref="B32:T32"/>
    <mergeCell ref="B33:T33"/>
    <mergeCell ref="B35:T36"/>
    <mergeCell ref="B37:T38"/>
    <mergeCell ref="B18:C18"/>
  </mergeCell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rightToLeft="1" view="pageBreakPreview" zoomScale="101" zoomScaleSheetLayoutView="101" workbookViewId="0"/>
  </sheetViews>
  <sheetFormatPr defaultColWidth="9" defaultRowHeight="18" x14ac:dyDescent="0.25"/>
  <cols>
    <col min="1" max="1" width="5.140625" style="147" customWidth="1"/>
    <col min="2" max="2" width="7.7109375" style="147" customWidth="1"/>
    <col min="3" max="3" width="1.140625" style="147" customWidth="1"/>
    <col min="4" max="4" width="7.7109375" style="147" customWidth="1"/>
    <col min="5" max="5" width="1.140625" style="147" customWidth="1"/>
    <col min="6" max="6" width="7.85546875" style="147" customWidth="1"/>
    <col min="7" max="7" width="1.140625" style="147" customWidth="1"/>
    <col min="8" max="8" width="9.7109375" style="147" customWidth="1"/>
    <col min="9" max="9" width="1.140625" style="147" customWidth="1"/>
    <col min="10" max="10" width="9.7109375" style="147" customWidth="1"/>
    <col min="11" max="11" width="1.140625" style="147" customWidth="1"/>
    <col min="12" max="12" width="9.7109375" style="147" customWidth="1"/>
    <col min="13" max="13" width="1.140625" style="147" customWidth="1"/>
    <col min="14" max="14" width="9.7109375" style="147" customWidth="1"/>
    <col min="15" max="15" width="1.140625" style="147" customWidth="1"/>
    <col min="16" max="16" width="9.7109375" style="147" customWidth="1"/>
    <col min="17" max="17" width="1.140625" style="147" customWidth="1"/>
    <col min="18" max="18" width="9.7109375" style="147" customWidth="1"/>
    <col min="19" max="16384" width="9" style="147"/>
  </cols>
  <sheetData>
    <row r="1" spans="1:18" s="137" customFormat="1" ht="21" x14ac:dyDescent="0.55000000000000004">
      <c r="A1" s="1024" t="str">
        <f>'سر برگ صفحات'!A1</f>
        <v>شرکت نمونه (سهامی عام)</v>
      </c>
      <c r="B1" s="1024"/>
      <c r="C1" s="1024"/>
      <c r="D1" s="1024"/>
      <c r="E1" s="1024"/>
      <c r="F1" s="1024"/>
      <c r="G1" s="1024"/>
      <c r="H1" s="1024"/>
      <c r="I1" s="1024"/>
      <c r="J1" s="1024"/>
      <c r="K1" s="1024"/>
      <c r="L1" s="1024"/>
      <c r="M1" s="1024"/>
      <c r="N1" s="1024"/>
      <c r="O1" s="1024"/>
      <c r="P1" s="1024"/>
      <c r="Q1" s="1024"/>
      <c r="R1" s="1024"/>
    </row>
    <row r="2" spans="1:18" s="137" customFormat="1" ht="18" customHeight="1" x14ac:dyDescent="0.55000000000000004">
      <c r="A2" s="1038" t="str">
        <f>'سر برگ صفحات'!A14</f>
        <v>يادداشتهاي توضيحي صورت هاي مالي</v>
      </c>
      <c r="B2" s="1038"/>
      <c r="C2" s="1038"/>
      <c r="D2" s="1038"/>
      <c r="E2" s="1038"/>
      <c r="F2" s="1038"/>
      <c r="G2" s="1038"/>
      <c r="H2" s="1038"/>
      <c r="I2" s="1038"/>
      <c r="J2" s="1038"/>
      <c r="K2" s="1038"/>
      <c r="L2" s="1038"/>
      <c r="M2" s="1038"/>
      <c r="N2" s="1038"/>
      <c r="O2" s="1038"/>
      <c r="P2" s="1038"/>
      <c r="Q2" s="1038"/>
      <c r="R2" s="1038"/>
    </row>
    <row r="3" spans="1:18" s="137" customFormat="1" ht="21" x14ac:dyDescent="0.55000000000000004">
      <c r="A3" s="1024" t="str">
        <f>'سر برگ صفحات'!A3</f>
        <v>سال مالي منتهی به 29 اسفند 1398</v>
      </c>
      <c r="B3" s="1024"/>
      <c r="C3" s="1024"/>
      <c r="D3" s="1024"/>
      <c r="E3" s="1024"/>
      <c r="F3" s="1024"/>
      <c r="G3" s="1024"/>
      <c r="H3" s="1024"/>
      <c r="I3" s="1024"/>
      <c r="J3" s="1024"/>
      <c r="K3" s="1024"/>
      <c r="L3" s="1024"/>
      <c r="M3" s="1024"/>
      <c r="N3" s="1024"/>
      <c r="O3" s="1024"/>
      <c r="P3" s="1024"/>
      <c r="Q3" s="1024"/>
      <c r="R3" s="1024"/>
    </row>
    <row r="6" spans="1:18" x14ac:dyDescent="0.25">
      <c r="O6" s="151"/>
      <c r="P6" s="151"/>
      <c r="Q6" s="151"/>
      <c r="R6" s="151"/>
    </row>
    <row r="7" spans="1:18" ht="19.5" x14ac:dyDescent="0.25">
      <c r="A7" s="145" t="s">
        <v>669</v>
      </c>
      <c r="P7" s="1048"/>
      <c r="Q7" s="1048"/>
      <c r="R7" s="1048"/>
    </row>
    <row r="8" spans="1:18" ht="19.5" x14ac:dyDescent="0.25">
      <c r="A8" s="145"/>
      <c r="H8" s="150"/>
      <c r="I8" s="150"/>
      <c r="J8" s="150"/>
      <c r="K8" s="150"/>
      <c r="L8" s="150"/>
      <c r="M8" s="150"/>
      <c r="N8" s="150"/>
      <c r="O8" s="150"/>
      <c r="P8" s="1043" t="s">
        <v>354</v>
      </c>
      <c r="Q8" s="1043"/>
      <c r="R8" s="1043"/>
    </row>
    <row r="9" spans="1:18" x14ac:dyDescent="0.25">
      <c r="H9" s="1040">
        <f>'سر برگ صفحات'!A12</f>
        <v>1398</v>
      </c>
      <c r="I9" s="1040"/>
      <c r="J9" s="1040"/>
      <c r="K9" s="1040"/>
      <c r="L9" s="1040"/>
      <c r="M9" s="150"/>
      <c r="N9" s="1040">
        <f>'سر برگ صفحات'!A11</f>
        <v>1397</v>
      </c>
      <c r="O9" s="1040"/>
      <c r="P9" s="1040"/>
      <c r="Q9" s="1040"/>
      <c r="R9" s="1040"/>
    </row>
    <row r="10" spans="1:18" s="499" customFormat="1" ht="34.5" customHeight="1" x14ac:dyDescent="0.25">
      <c r="B10" s="488"/>
      <c r="C10" s="488"/>
      <c r="D10" s="488"/>
      <c r="E10" s="488"/>
      <c r="F10" s="488"/>
      <c r="G10" s="500"/>
      <c r="H10" s="487" t="s">
        <v>668</v>
      </c>
      <c r="I10" s="500"/>
      <c r="J10" s="487" t="s">
        <v>667</v>
      </c>
      <c r="K10" s="500"/>
      <c r="L10" s="487" t="s">
        <v>197</v>
      </c>
      <c r="M10" s="488"/>
      <c r="N10" s="487" t="s">
        <v>668</v>
      </c>
      <c r="O10" s="500"/>
      <c r="P10" s="487" t="s">
        <v>667</v>
      </c>
      <c r="Q10" s="500"/>
      <c r="R10" s="487" t="s">
        <v>197</v>
      </c>
    </row>
    <row r="11" spans="1:18" x14ac:dyDescent="0.25">
      <c r="B11" s="151"/>
      <c r="C11" s="151"/>
      <c r="D11" s="1041" t="str">
        <f>CONCATENATE('سر برگ صفحات'!A10," ","سنوات قبل از")</f>
        <v>1396 سنوات قبل از</v>
      </c>
      <c r="E11" s="1041"/>
      <c r="F11" s="1041"/>
      <c r="G11" s="155"/>
      <c r="H11" s="155"/>
      <c r="I11" s="155"/>
      <c r="J11" s="155"/>
      <c r="K11" s="155"/>
      <c r="L11" s="151">
        <f>SUM(H11:J11)</f>
        <v>0</v>
      </c>
      <c r="M11" s="155"/>
      <c r="N11" s="155"/>
      <c r="O11" s="151"/>
      <c r="P11" s="155"/>
      <c r="Q11" s="151"/>
      <c r="R11" s="151">
        <f>SUM(N11:P11)</f>
        <v>0</v>
      </c>
    </row>
    <row r="12" spans="1:18" x14ac:dyDescent="0.25">
      <c r="B12" s="151"/>
      <c r="C12" s="151"/>
      <c r="D12" s="1042" t="str">
        <f>CONCATENATE('سر برگ صفحات'!A10," ","سال")</f>
        <v>1396 سال</v>
      </c>
      <c r="E12" s="1042"/>
      <c r="F12" s="1042"/>
      <c r="G12" s="155"/>
      <c r="H12" s="155"/>
      <c r="I12" s="155"/>
      <c r="J12" s="155"/>
      <c r="K12" s="155"/>
      <c r="L12" s="151">
        <f t="shared" ref="L12:L13" si="0">SUM(H12:J12)</f>
        <v>0</v>
      </c>
      <c r="M12" s="155"/>
      <c r="N12" s="155"/>
      <c r="O12" s="151"/>
      <c r="P12" s="155"/>
      <c r="Q12" s="151"/>
      <c r="R12" s="151">
        <f t="shared" ref="R12:R13" si="1">SUM(N12:P12)</f>
        <v>0</v>
      </c>
    </row>
    <row r="13" spans="1:18" x14ac:dyDescent="0.25">
      <c r="B13" s="151"/>
      <c r="C13" s="151"/>
      <c r="D13" s="1042" t="str">
        <f>CONCATENATE('سر برگ صفحات'!A11," ","سال")</f>
        <v>1397 سال</v>
      </c>
      <c r="E13" s="1042"/>
      <c r="F13" s="1042"/>
      <c r="G13" s="155"/>
      <c r="H13" s="151"/>
      <c r="I13" s="155"/>
      <c r="J13" s="151"/>
      <c r="K13" s="155"/>
      <c r="L13" s="151">
        <f t="shared" si="0"/>
        <v>0</v>
      </c>
      <c r="M13" s="155"/>
      <c r="N13" s="151"/>
      <c r="O13" s="151"/>
      <c r="P13" s="157"/>
      <c r="Q13" s="151"/>
      <c r="R13" s="151">
        <f t="shared" si="1"/>
        <v>0</v>
      </c>
    </row>
    <row r="14" spans="1:18" ht="18.75" thickBot="1" x14ac:dyDescent="0.3">
      <c r="B14" s="155"/>
      <c r="C14" s="155"/>
      <c r="D14" s="155"/>
      <c r="E14" s="155"/>
      <c r="F14" s="155"/>
      <c r="G14" s="155"/>
      <c r="H14" s="152">
        <f>SUM(H11:H13)</f>
        <v>0</v>
      </c>
      <c r="I14" s="155"/>
      <c r="J14" s="152">
        <f>SUM(J11:J13)</f>
        <v>0</v>
      </c>
      <c r="K14" s="155"/>
      <c r="L14" s="152">
        <f>SUM(L11:L13)</f>
        <v>0</v>
      </c>
      <c r="M14" s="155"/>
      <c r="N14" s="152">
        <f>SUM(N11:N13)</f>
        <v>0</v>
      </c>
      <c r="O14" s="151"/>
      <c r="P14" s="152">
        <f>SUM(P11:P13)</f>
        <v>0</v>
      </c>
      <c r="Q14" s="151"/>
      <c r="R14" s="152">
        <f>SUM(R11:R13)</f>
        <v>0</v>
      </c>
    </row>
    <row r="15" spans="1:18" ht="18.75" thickTop="1" x14ac:dyDescent="0.25">
      <c r="D15" s="1043"/>
      <c r="E15" s="1043"/>
      <c r="F15" s="1043"/>
      <c r="G15" s="1043"/>
      <c r="H15" s="1043"/>
      <c r="I15" s="150"/>
      <c r="J15" s="150"/>
      <c r="K15" s="150"/>
      <c r="L15" s="146"/>
      <c r="M15" s="150"/>
      <c r="N15" s="146"/>
      <c r="O15" s="151"/>
      <c r="P15" s="143"/>
      <c r="Q15" s="151"/>
      <c r="R15" s="143"/>
    </row>
    <row r="16" spans="1:18" ht="17.100000000000001" customHeight="1" x14ac:dyDescent="0.25">
      <c r="A16" s="208"/>
      <c r="B16" s="1030" t="s">
        <v>666</v>
      </c>
      <c r="C16" s="1030"/>
      <c r="D16" s="1030"/>
      <c r="E16" s="1030"/>
      <c r="F16" s="1030"/>
      <c r="G16" s="1030"/>
      <c r="H16" s="1030"/>
      <c r="I16" s="1030"/>
      <c r="J16" s="1030"/>
      <c r="K16" s="1030"/>
      <c r="L16" s="1030"/>
      <c r="M16" s="1030"/>
      <c r="N16" s="1030"/>
      <c r="O16" s="1030"/>
      <c r="P16" s="1030"/>
      <c r="Q16" s="1030"/>
      <c r="R16" s="1030"/>
    </row>
    <row r="17" spans="1:18" x14ac:dyDescent="0.25">
      <c r="D17" s="150"/>
      <c r="E17" s="150"/>
      <c r="F17" s="150"/>
      <c r="G17" s="150"/>
      <c r="H17" s="150"/>
      <c r="I17" s="150"/>
      <c r="J17" s="150"/>
      <c r="K17" s="150"/>
      <c r="L17" s="150"/>
      <c r="M17" s="150"/>
      <c r="N17" s="150"/>
      <c r="O17" s="151"/>
      <c r="P17" s="151"/>
      <c r="Q17" s="151"/>
      <c r="R17" s="151"/>
    </row>
    <row r="18" spans="1:18" ht="19.5" x14ac:dyDescent="0.25">
      <c r="A18" s="1047" t="s">
        <v>665</v>
      </c>
      <c r="B18" s="1047"/>
      <c r="C18" s="1047"/>
      <c r="D18" s="1047"/>
      <c r="E18" s="1047"/>
      <c r="F18" s="1047"/>
      <c r="G18" s="1047"/>
      <c r="H18" s="1047"/>
      <c r="I18" s="1047"/>
      <c r="J18" s="1047"/>
      <c r="K18" s="1047"/>
      <c r="L18" s="1047"/>
      <c r="M18" s="1047"/>
      <c r="N18" s="1047"/>
      <c r="O18" s="1047"/>
      <c r="P18" s="1047"/>
      <c r="Q18" s="1047"/>
      <c r="R18" s="1047"/>
    </row>
    <row r="19" spans="1:18" ht="19.5" x14ac:dyDescent="0.25">
      <c r="A19" s="145"/>
      <c r="H19" s="150"/>
      <c r="I19" s="150"/>
      <c r="J19" s="150"/>
      <c r="K19" s="150"/>
      <c r="L19" s="150"/>
      <c r="M19" s="150"/>
      <c r="N19" s="150"/>
      <c r="O19" s="150"/>
      <c r="P19" s="1043" t="s">
        <v>354</v>
      </c>
      <c r="Q19" s="1043"/>
      <c r="R19" s="1043"/>
    </row>
    <row r="20" spans="1:18" s="171" customFormat="1" ht="15.75" x14ac:dyDescent="0.25">
      <c r="H20" s="1049">
        <f>'سر برگ صفحات'!A12</f>
        <v>1398</v>
      </c>
      <c r="I20" s="1049"/>
      <c r="J20" s="1049"/>
      <c r="K20" s="1049"/>
      <c r="L20" s="1049"/>
      <c r="M20" s="1049"/>
      <c r="N20" s="1049"/>
      <c r="O20" s="1049"/>
      <c r="P20" s="1049"/>
      <c r="Q20" s="169"/>
      <c r="R20" s="496">
        <f>'سر برگ صفحات'!A11</f>
        <v>1397</v>
      </c>
    </row>
    <row r="21" spans="1:18" s="499" customFormat="1" ht="37.5" customHeight="1" x14ac:dyDescent="0.25">
      <c r="B21" s="488"/>
      <c r="C21" s="488"/>
      <c r="D21" s="488"/>
      <c r="E21" s="488"/>
      <c r="F21" s="488"/>
      <c r="G21" s="500"/>
      <c r="H21" s="487" t="s">
        <v>664</v>
      </c>
      <c r="I21" s="500"/>
      <c r="J21" s="487" t="s">
        <v>307</v>
      </c>
      <c r="K21" s="500"/>
      <c r="L21" s="487" t="s">
        <v>663</v>
      </c>
      <c r="M21" s="488"/>
      <c r="N21" s="487" t="s">
        <v>662</v>
      </c>
      <c r="O21" s="500"/>
      <c r="P21" s="487" t="s">
        <v>337</v>
      </c>
      <c r="Q21" s="500"/>
      <c r="R21" s="487" t="s">
        <v>337</v>
      </c>
    </row>
    <row r="22" spans="1:18" x14ac:dyDescent="0.25">
      <c r="B22" s="151"/>
      <c r="C22" s="151"/>
      <c r="D22" s="1042" t="s">
        <v>661</v>
      </c>
      <c r="E22" s="1042"/>
      <c r="F22" s="1042"/>
      <c r="G22" s="155"/>
      <c r="H22" s="155"/>
      <c r="I22" s="155"/>
      <c r="J22" s="155"/>
      <c r="K22" s="155"/>
      <c r="L22" s="151"/>
      <c r="M22" s="155"/>
      <c r="N22" s="155"/>
      <c r="O22" s="151"/>
      <c r="P22" s="155">
        <f>SUM(H22:N22)</f>
        <v>0</v>
      </c>
      <c r="Q22" s="151"/>
      <c r="R22" s="155"/>
    </row>
    <row r="23" spans="1:18" x14ac:dyDescent="0.25">
      <c r="B23" s="151"/>
      <c r="C23" s="151"/>
      <c r="D23" s="1042" t="s">
        <v>660</v>
      </c>
      <c r="E23" s="1042"/>
      <c r="F23" s="1042"/>
      <c r="G23" s="155"/>
      <c r="H23" s="155"/>
      <c r="I23" s="155"/>
      <c r="J23" s="155"/>
      <c r="K23" s="155"/>
      <c r="L23" s="151"/>
      <c r="M23" s="155"/>
      <c r="N23" s="155"/>
      <c r="O23" s="151"/>
      <c r="P23" s="155">
        <f t="shared" ref="P23:P24" si="2">SUM(H23:N23)</f>
        <v>0</v>
      </c>
      <c r="Q23" s="151"/>
      <c r="R23" s="155"/>
    </row>
    <row r="24" spans="1:18" x14ac:dyDescent="0.25">
      <c r="B24" s="151"/>
      <c r="C24" s="151"/>
      <c r="D24" s="1042" t="s">
        <v>632</v>
      </c>
      <c r="E24" s="1042"/>
      <c r="F24" s="1042"/>
      <c r="G24" s="155"/>
      <c r="H24" s="151"/>
      <c r="I24" s="155"/>
      <c r="J24" s="151"/>
      <c r="K24" s="155"/>
      <c r="L24" s="151"/>
      <c r="M24" s="155"/>
      <c r="N24" s="151"/>
      <c r="O24" s="151"/>
      <c r="P24" s="155">
        <f t="shared" si="2"/>
        <v>0</v>
      </c>
      <c r="Q24" s="151"/>
      <c r="R24" s="157"/>
    </row>
    <row r="25" spans="1:18" ht="18.75" thickBot="1" x14ac:dyDescent="0.3">
      <c r="B25" s="155"/>
      <c r="C25" s="155"/>
      <c r="D25" s="155"/>
      <c r="E25" s="155"/>
      <c r="F25" s="155"/>
      <c r="G25" s="155"/>
      <c r="H25" s="152">
        <f>SUM(H22:H24)</f>
        <v>0</v>
      </c>
      <c r="I25" s="155"/>
      <c r="J25" s="152">
        <f>SUM(J22:J24)</f>
        <v>0</v>
      </c>
      <c r="K25" s="155"/>
      <c r="L25" s="152">
        <f>SUM(L22:L24)</f>
        <v>0</v>
      </c>
      <c r="M25" s="155"/>
      <c r="N25" s="152">
        <f>SUM(N22:N24)</f>
        <v>0</v>
      </c>
      <c r="O25" s="151"/>
      <c r="P25" s="152">
        <f>SUM(P22:P24)</f>
        <v>0</v>
      </c>
      <c r="Q25" s="151"/>
      <c r="R25" s="152">
        <f>SUM(R22:R24)</f>
        <v>0</v>
      </c>
    </row>
    <row r="26" spans="1:18" ht="18.75" thickTop="1" x14ac:dyDescent="0.25">
      <c r="D26" s="1043"/>
      <c r="E26" s="1043"/>
      <c r="F26" s="1043"/>
      <c r="G26" s="1043"/>
      <c r="H26" s="1043"/>
      <c r="I26" s="150"/>
      <c r="J26" s="150"/>
      <c r="K26" s="150"/>
      <c r="L26" s="146"/>
      <c r="M26" s="150"/>
      <c r="N26" s="146"/>
      <c r="O26" s="151"/>
      <c r="P26" s="143"/>
      <c r="Q26" s="151"/>
      <c r="R26" s="143"/>
    </row>
    <row r="27" spans="1:18" x14ac:dyDescent="0.25">
      <c r="O27" s="150"/>
      <c r="Q27" s="150"/>
    </row>
    <row r="28" spans="1:18" ht="19.5" x14ac:dyDescent="0.25">
      <c r="A28" s="1047" t="s">
        <v>659</v>
      </c>
      <c r="B28" s="1047"/>
      <c r="C28" s="1047"/>
      <c r="D28" s="1047"/>
      <c r="E28" s="1047"/>
      <c r="F28" s="1047"/>
      <c r="G28" s="1047"/>
      <c r="H28" s="1047"/>
      <c r="I28" s="1047"/>
      <c r="J28" s="1047"/>
      <c r="K28" s="1047"/>
      <c r="L28" s="1047"/>
      <c r="M28" s="1047"/>
      <c r="N28" s="1047"/>
      <c r="O28" s="1047"/>
      <c r="P28" s="1047"/>
      <c r="Q28" s="1047"/>
      <c r="R28" s="1047"/>
    </row>
    <row r="29" spans="1:18" ht="19.5" x14ac:dyDescent="0.25">
      <c r="A29" s="145"/>
      <c r="B29" s="150"/>
      <c r="C29" s="150"/>
      <c r="D29" s="150"/>
      <c r="E29" s="150"/>
      <c r="F29" s="150"/>
      <c r="G29" s="150"/>
      <c r="H29" s="150"/>
      <c r="I29" s="150"/>
      <c r="J29" s="150"/>
      <c r="K29" s="150"/>
      <c r="L29" s="150"/>
      <c r="M29" s="150"/>
      <c r="N29" s="150"/>
      <c r="O29" s="150"/>
      <c r="P29" s="150"/>
      <c r="Q29" s="150"/>
      <c r="R29" s="150"/>
    </row>
    <row r="30" spans="1:18" x14ac:dyDescent="0.25">
      <c r="B30" s="150"/>
      <c r="C30" s="150"/>
      <c r="D30" s="150"/>
      <c r="E30" s="150"/>
      <c r="F30" s="150"/>
      <c r="G30" s="150"/>
      <c r="H30" s="150"/>
      <c r="I30" s="150"/>
      <c r="J30" s="714">
        <f>'سر برگ صفحات'!A12</f>
        <v>1398</v>
      </c>
      <c r="K30" s="169"/>
      <c r="L30" s="714">
        <f>'سر برگ صفحات'!A11</f>
        <v>1397</v>
      </c>
      <c r="M30" s="150"/>
      <c r="N30" s="150"/>
      <c r="O30" s="150"/>
      <c r="P30" s="150"/>
      <c r="Q30" s="143"/>
      <c r="R30" s="143"/>
    </row>
    <row r="31" spans="1:18" x14ac:dyDescent="0.25">
      <c r="B31" s="153"/>
      <c r="C31" s="153"/>
      <c r="D31" s="1046" t="s">
        <v>658</v>
      </c>
      <c r="E31" s="1046"/>
      <c r="F31" s="1046"/>
      <c r="G31" s="153"/>
      <c r="H31" s="153"/>
      <c r="I31" s="153"/>
      <c r="J31" s="498" t="s">
        <v>84</v>
      </c>
      <c r="K31" s="498"/>
      <c r="L31" s="498" t="s">
        <v>84</v>
      </c>
      <c r="M31" s="153"/>
      <c r="N31" s="153"/>
      <c r="O31" s="153"/>
      <c r="P31" s="153"/>
      <c r="Q31" s="153"/>
      <c r="R31" s="153"/>
    </row>
    <row r="32" spans="1:18" x14ac:dyDescent="0.25">
      <c r="B32" s="151"/>
      <c r="C32" s="151"/>
      <c r="D32" s="1044" t="s">
        <v>153</v>
      </c>
      <c r="E32" s="1044"/>
      <c r="F32" s="1044"/>
      <c r="G32" s="151"/>
      <c r="H32" s="151"/>
      <c r="I32" s="151"/>
      <c r="J32" s="155"/>
      <c r="K32" s="151"/>
      <c r="L32" s="155"/>
      <c r="M32" s="151"/>
      <c r="N32" s="151"/>
      <c r="O32" s="151"/>
      <c r="P32" s="151"/>
      <c r="Q32" s="151"/>
      <c r="R32" s="151"/>
    </row>
    <row r="33" spans="1:18" x14ac:dyDescent="0.25">
      <c r="B33" s="151"/>
      <c r="C33" s="151"/>
      <c r="D33" s="679" t="s">
        <v>657</v>
      </c>
      <c r="E33" s="679"/>
      <c r="F33" s="679"/>
      <c r="G33" s="151"/>
      <c r="H33" s="151"/>
      <c r="I33" s="151"/>
      <c r="J33" s="155"/>
      <c r="K33" s="151"/>
      <c r="L33" s="155"/>
      <c r="M33" s="151"/>
      <c r="N33" s="151"/>
      <c r="O33" s="151"/>
      <c r="P33" s="151"/>
      <c r="Q33" s="151"/>
      <c r="R33" s="151"/>
    </row>
    <row r="34" spans="1:18" x14ac:dyDescent="0.25">
      <c r="B34" s="151"/>
      <c r="C34" s="151"/>
      <c r="D34" s="1035" t="s">
        <v>154</v>
      </c>
      <c r="E34" s="1035"/>
      <c r="F34" s="1035"/>
      <c r="G34" s="151"/>
      <c r="H34" s="151"/>
      <c r="I34" s="151"/>
      <c r="J34" s="151"/>
      <c r="K34" s="151"/>
      <c r="L34" s="151"/>
      <c r="M34" s="151"/>
      <c r="N34" s="151"/>
      <c r="O34" s="151"/>
      <c r="P34" s="151"/>
      <c r="Q34" s="151"/>
      <c r="R34" s="151"/>
    </row>
    <row r="35" spans="1:18" x14ac:dyDescent="0.25">
      <c r="B35" s="151"/>
      <c r="C35" s="151"/>
      <c r="D35" s="162"/>
      <c r="E35" s="162"/>
      <c r="F35" s="162"/>
      <c r="G35" s="151"/>
      <c r="H35" s="151"/>
      <c r="I35" s="151"/>
      <c r="J35" s="161">
        <f>SUM(J32:J34)</f>
        <v>0</v>
      </c>
      <c r="K35" s="151"/>
      <c r="L35" s="161">
        <f>SUM(L32:L34)</f>
        <v>0</v>
      </c>
      <c r="M35" s="151"/>
      <c r="N35" s="151"/>
      <c r="O35" s="151"/>
      <c r="P35" s="151"/>
      <c r="Q35" s="151"/>
      <c r="R35" s="151"/>
    </row>
    <row r="36" spans="1:18" x14ac:dyDescent="0.25">
      <c r="B36" s="151"/>
      <c r="C36" s="151"/>
      <c r="D36" s="1045" t="s">
        <v>656</v>
      </c>
      <c r="E36" s="1045"/>
      <c r="F36" s="1045"/>
      <c r="G36" s="151"/>
      <c r="H36" s="151"/>
      <c r="I36" s="151"/>
      <c r="J36" s="157">
        <f>SUM(J32:J34)</f>
        <v>0</v>
      </c>
      <c r="K36" s="151"/>
      <c r="L36" s="157">
        <f>SUM(L32:L34)</f>
        <v>0</v>
      </c>
      <c r="M36" s="151"/>
      <c r="N36" s="151"/>
      <c r="O36" s="151"/>
      <c r="P36" s="151"/>
      <c r="Q36" s="151"/>
      <c r="R36" s="151"/>
    </row>
    <row r="37" spans="1:18" ht="18.75" thickBot="1" x14ac:dyDescent="0.3">
      <c r="B37" s="151"/>
      <c r="C37" s="151"/>
      <c r="D37" s="151"/>
      <c r="E37" s="151"/>
      <c r="F37" s="151"/>
      <c r="G37" s="151"/>
      <c r="H37" s="151"/>
      <c r="I37" s="151"/>
      <c r="J37" s="152">
        <f>SUM(J35:J36)</f>
        <v>0</v>
      </c>
      <c r="K37" s="151"/>
      <c r="L37" s="152">
        <f>SUM(L35:L36)</f>
        <v>0</v>
      </c>
      <c r="M37" s="151"/>
      <c r="N37" s="151"/>
      <c r="O37" s="151"/>
      <c r="P37" s="151"/>
      <c r="Q37" s="151"/>
      <c r="R37" s="151"/>
    </row>
    <row r="38" spans="1:18" ht="18.75" thickTop="1" x14ac:dyDescent="0.25"/>
    <row r="39" spans="1:18" ht="39" customHeight="1" x14ac:dyDescent="0.25">
      <c r="A39" s="1022" t="s">
        <v>655</v>
      </c>
      <c r="B39" s="1022"/>
      <c r="C39" s="1022"/>
      <c r="D39" s="1022"/>
      <c r="E39" s="1022"/>
      <c r="F39" s="1022"/>
      <c r="G39" s="1022"/>
      <c r="H39" s="1022"/>
      <c r="I39" s="1022"/>
      <c r="J39" s="1022"/>
      <c r="K39" s="1022"/>
      <c r="L39" s="1022"/>
      <c r="M39" s="1022"/>
      <c r="N39" s="1022"/>
      <c r="O39" s="1022"/>
      <c r="P39" s="1022"/>
      <c r="Q39" s="1022"/>
      <c r="R39" s="1022"/>
    </row>
    <row r="40" spans="1:18" x14ac:dyDescent="0.25">
      <c r="A40" s="150"/>
      <c r="B40" s="140"/>
      <c r="C40" s="140"/>
      <c r="D40" s="140"/>
      <c r="E40" s="140"/>
      <c r="F40" s="140"/>
      <c r="G40" s="140"/>
      <c r="H40" s="150"/>
      <c r="I40" s="151"/>
      <c r="J40" s="150"/>
      <c r="K40" s="151"/>
      <c r="L40" s="151"/>
      <c r="M40" s="151"/>
      <c r="N40" s="151"/>
      <c r="O40" s="151"/>
      <c r="P40" s="151"/>
      <c r="Q40" s="151"/>
      <c r="R40" s="151"/>
    </row>
    <row r="42" spans="1:18" ht="18" customHeight="1" x14ac:dyDescent="0.25">
      <c r="A42" s="149"/>
      <c r="B42" s="149"/>
      <c r="C42" s="149"/>
      <c r="D42" s="149"/>
      <c r="E42" s="149"/>
      <c r="F42" s="149"/>
      <c r="G42" s="149"/>
      <c r="H42" s="149"/>
      <c r="I42" s="149"/>
      <c r="J42" s="149"/>
      <c r="K42" s="149"/>
      <c r="L42" s="149"/>
      <c r="M42" s="149"/>
      <c r="N42" s="149"/>
      <c r="O42" s="149"/>
      <c r="P42" s="149"/>
      <c r="Q42" s="149"/>
      <c r="R42" s="149"/>
    </row>
    <row r="43" spans="1:18" ht="18" customHeight="1" x14ac:dyDescent="0.25">
      <c r="A43" s="149"/>
      <c r="B43" s="149"/>
      <c r="C43" s="149"/>
      <c r="D43" s="149"/>
      <c r="E43" s="149"/>
      <c r="F43" s="149"/>
      <c r="G43" s="149"/>
      <c r="H43" s="149"/>
      <c r="I43" s="149"/>
      <c r="J43" s="149"/>
      <c r="K43" s="149"/>
      <c r="L43" s="149"/>
      <c r="M43" s="149"/>
      <c r="N43" s="149"/>
      <c r="O43" s="149"/>
      <c r="P43" s="149"/>
      <c r="Q43" s="149"/>
      <c r="R43" s="149"/>
    </row>
    <row r="45" spans="1:18" ht="19.5" x14ac:dyDescent="0.25">
      <c r="A45" s="1039">
        <v>47</v>
      </c>
      <c r="B45" s="1039"/>
      <c r="C45" s="1039"/>
      <c r="D45" s="1039"/>
      <c r="E45" s="1039"/>
      <c r="F45" s="1039"/>
      <c r="G45" s="1039"/>
      <c r="H45" s="1039"/>
      <c r="I45" s="1039"/>
      <c r="J45" s="1039"/>
      <c r="K45" s="1039"/>
      <c r="L45" s="1039"/>
      <c r="M45" s="1039"/>
      <c r="N45" s="1039"/>
      <c r="O45" s="1039"/>
      <c r="P45" s="1039"/>
      <c r="Q45" s="1039"/>
      <c r="R45" s="1039"/>
    </row>
  </sheetData>
  <mergeCells count="26">
    <mergeCell ref="A28:R28"/>
    <mergeCell ref="P7:R7"/>
    <mergeCell ref="P8:R8"/>
    <mergeCell ref="D22:F22"/>
    <mergeCell ref="D23:F23"/>
    <mergeCell ref="D24:F24"/>
    <mergeCell ref="H20:P20"/>
    <mergeCell ref="P19:R19"/>
    <mergeCell ref="B16:R16"/>
    <mergeCell ref="A18:R18"/>
    <mergeCell ref="A1:R1"/>
    <mergeCell ref="A2:R2"/>
    <mergeCell ref="A3:R3"/>
    <mergeCell ref="A45:R45"/>
    <mergeCell ref="H9:L9"/>
    <mergeCell ref="N9:R9"/>
    <mergeCell ref="D11:F11"/>
    <mergeCell ref="D12:F12"/>
    <mergeCell ref="D13:F13"/>
    <mergeCell ref="D15:H15"/>
    <mergeCell ref="A39:R39"/>
    <mergeCell ref="D32:F32"/>
    <mergeCell ref="D34:F34"/>
    <mergeCell ref="D36:F36"/>
    <mergeCell ref="D26:H26"/>
    <mergeCell ref="D31:F31"/>
  </mergeCell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rightToLeft="1" view="pageBreakPreview" zoomScale="106" zoomScaleSheetLayoutView="106" workbookViewId="0"/>
  </sheetViews>
  <sheetFormatPr defaultColWidth="9" defaultRowHeight="18" x14ac:dyDescent="0.25"/>
  <cols>
    <col min="1" max="1" width="7.140625" style="147" customWidth="1"/>
    <col min="2" max="2" width="7.7109375" style="147" customWidth="1"/>
    <col min="3" max="3" width="1.42578125" style="147" customWidth="1"/>
    <col min="4" max="4" width="21.140625" style="147" customWidth="1"/>
    <col min="5" max="5" width="1.140625" style="147" customWidth="1"/>
    <col min="6" max="6" width="7.85546875" style="147" customWidth="1"/>
    <col min="7" max="7" width="1.140625" style="147" customWidth="1"/>
    <col min="8" max="8" width="8.140625" style="147" customWidth="1"/>
    <col min="9" max="9" width="1.140625" style="147" customWidth="1"/>
    <col min="10" max="10" width="10.140625" style="147" customWidth="1"/>
    <col min="11" max="11" width="1.140625" style="147" customWidth="1"/>
    <col min="12" max="12" width="11.85546875" style="147" customWidth="1"/>
    <col min="13" max="13" width="1.140625" style="147" customWidth="1"/>
    <col min="14" max="14" width="8.140625" style="147" customWidth="1"/>
    <col min="15" max="15" width="1.140625" style="147" customWidth="1"/>
    <col min="16" max="16384" width="9" style="147"/>
  </cols>
  <sheetData>
    <row r="1" spans="1:19" s="137" customFormat="1" ht="21" x14ac:dyDescent="0.55000000000000004">
      <c r="A1" s="1024" t="str">
        <f>'سر برگ صفحات'!A1</f>
        <v>شرکت نمونه (سهامی عام)</v>
      </c>
      <c r="B1" s="1024"/>
      <c r="C1" s="1024"/>
      <c r="D1" s="1024"/>
      <c r="E1" s="1024"/>
      <c r="F1" s="1024"/>
      <c r="G1" s="1024"/>
      <c r="H1" s="1024"/>
      <c r="I1" s="1024"/>
      <c r="J1" s="1024"/>
      <c r="K1" s="1024"/>
      <c r="L1" s="1024"/>
      <c r="M1" s="1024"/>
      <c r="N1" s="1024"/>
      <c r="O1" s="1024"/>
      <c r="P1" s="353"/>
      <c r="Q1" s="353"/>
      <c r="R1" s="353"/>
      <c r="S1" s="353"/>
    </row>
    <row r="2" spans="1:19" s="137" customFormat="1" ht="18" customHeight="1" x14ac:dyDescent="0.55000000000000004">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s="137" customFormat="1" ht="21" x14ac:dyDescent="0.55000000000000004">
      <c r="A3" s="1024" t="str">
        <f>'سر برگ صفحات'!A3</f>
        <v>سال مالي منتهی به 29 اسفند 1398</v>
      </c>
      <c r="B3" s="1024"/>
      <c r="C3" s="1024"/>
      <c r="D3" s="1024"/>
      <c r="E3" s="1024"/>
      <c r="F3" s="1024"/>
      <c r="G3" s="1024"/>
      <c r="H3" s="1024"/>
      <c r="I3" s="1024"/>
      <c r="J3" s="1024"/>
      <c r="K3" s="1024"/>
      <c r="L3" s="1024"/>
      <c r="M3" s="1024"/>
      <c r="N3" s="1024"/>
      <c r="O3" s="1024"/>
      <c r="P3" s="353"/>
      <c r="Q3" s="353"/>
      <c r="R3" s="353"/>
      <c r="S3" s="353"/>
    </row>
    <row r="6" spans="1:19" x14ac:dyDescent="0.25">
      <c r="O6" s="151"/>
    </row>
    <row r="7" spans="1:19" ht="19.5" x14ac:dyDescent="0.25">
      <c r="A7" s="1047" t="s">
        <v>674</v>
      </c>
      <c r="B7" s="1047"/>
      <c r="C7" s="1047"/>
      <c r="D7" s="1047"/>
      <c r="E7" s="1047"/>
      <c r="F7" s="1047"/>
      <c r="G7" s="1047"/>
      <c r="H7" s="1047"/>
    </row>
    <row r="8" spans="1:19" ht="19.5" x14ac:dyDescent="0.25">
      <c r="A8" s="1050" t="s">
        <v>1159</v>
      </c>
      <c r="B8" s="1050"/>
      <c r="C8" s="1050"/>
      <c r="D8" s="1050"/>
    </row>
    <row r="9" spans="1:19" ht="19.5" x14ac:dyDescent="0.25">
      <c r="A9" s="145"/>
    </row>
    <row r="10" spans="1:19" ht="19.5" x14ac:dyDescent="0.25">
      <c r="A10" s="145"/>
      <c r="B10" s="150"/>
      <c r="C10" s="150"/>
      <c r="D10" s="150"/>
      <c r="E10" s="150"/>
      <c r="F10" s="150"/>
      <c r="G10" s="150"/>
      <c r="H10" s="150"/>
      <c r="I10" s="150"/>
      <c r="J10" s="496">
        <f>'سر برگ صفحات'!A12</f>
        <v>1398</v>
      </c>
      <c r="K10" s="169"/>
      <c r="L10" s="496">
        <f>'سر برگ صفحات'!A12</f>
        <v>1398</v>
      </c>
      <c r="M10" s="150"/>
      <c r="N10" s="150"/>
      <c r="O10" s="150"/>
    </row>
    <row r="11" spans="1:19" x14ac:dyDescent="0.25">
      <c r="B11" s="150"/>
      <c r="C11" s="150"/>
      <c r="D11" s="150"/>
      <c r="E11" s="150"/>
      <c r="F11" s="150"/>
      <c r="G11" s="150"/>
      <c r="H11" s="150"/>
      <c r="I11" s="150"/>
      <c r="J11" s="498" t="s">
        <v>84</v>
      </c>
      <c r="K11" s="498"/>
      <c r="L11" s="498" t="s">
        <v>84</v>
      </c>
      <c r="M11" s="150"/>
      <c r="N11" s="150"/>
      <c r="O11" s="150"/>
    </row>
    <row r="12" spans="1:19" x14ac:dyDescent="0.25">
      <c r="B12" s="153"/>
      <c r="C12" s="153"/>
      <c r="D12" s="1035" t="str">
        <f>CONCATENATE("اصلاح هزینه استهلاک ماشین آلات در سال "," ",'سر برگ صفحات'!A11)</f>
        <v>اصلاح هزینه استهلاک ماشین آلات در سال  1397</v>
      </c>
      <c r="E12" s="1035"/>
      <c r="F12" s="1035"/>
      <c r="G12" s="153"/>
      <c r="H12" s="153"/>
      <c r="I12" s="153"/>
      <c r="J12" s="155" t="s">
        <v>653</v>
      </c>
      <c r="K12" s="151"/>
      <c r="L12" s="155" t="s">
        <v>653</v>
      </c>
      <c r="M12" s="153"/>
      <c r="N12" s="153"/>
      <c r="O12" s="153"/>
    </row>
    <row r="13" spans="1:19" x14ac:dyDescent="0.25">
      <c r="B13" s="151"/>
      <c r="C13" s="151"/>
      <c r="D13" s="1034" t="s">
        <v>673</v>
      </c>
      <c r="E13" s="1034"/>
      <c r="F13" s="1034"/>
      <c r="G13" s="151"/>
      <c r="H13" s="151"/>
      <c r="I13" s="151"/>
      <c r="J13" s="155" t="s">
        <v>653</v>
      </c>
      <c r="K13" s="151"/>
      <c r="L13" s="155" t="s">
        <v>653</v>
      </c>
      <c r="M13" s="151"/>
      <c r="N13" s="151"/>
      <c r="O13" s="151"/>
    </row>
    <row r="14" spans="1:19" ht="16.5" customHeight="1" thickBot="1" x14ac:dyDescent="0.3">
      <c r="B14" s="151"/>
      <c r="C14" s="151"/>
      <c r="D14" s="162"/>
      <c r="E14" s="162"/>
      <c r="F14" s="162"/>
      <c r="G14" s="151"/>
      <c r="H14" s="151"/>
      <c r="I14" s="151"/>
      <c r="J14" s="152">
        <f>SUM(J12:J13)</f>
        <v>0</v>
      </c>
      <c r="K14" s="151"/>
      <c r="L14" s="152">
        <f>SUM(L12:L13)</f>
        <v>0</v>
      </c>
      <c r="M14" s="151"/>
      <c r="N14" s="151"/>
      <c r="O14" s="151"/>
    </row>
    <row r="15" spans="1:19" ht="18.75" thickTop="1" x14ac:dyDescent="0.25"/>
    <row r="16" spans="1:19" ht="19.5" x14ac:dyDescent="0.25">
      <c r="A16" s="145" t="s">
        <v>672</v>
      </c>
    </row>
    <row r="17" spans="1:15" s="163" customFormat="1" x14ac:dyDescent="0.25">
      <c r="A17" s="1022" t="s">
        <v>1106</v>
      </c>
      <c r="B17" s="1022"/>
      <c r="C17" s="1022"/>
      <c r="D17" s="1022"/>
      <c r="E17" s="1022"/>
      <c r="F17" s="1022"/>
      <c r="G17" s="1022"/>
      <c r="H17" s="1022"/>
      <c r="I17" s="1022"/>
      <c r="J17" s="1022"/>
      <c r="K17" s="1022"/>
      <c r="L17" s="1022"/>
      <c r="M17" s="1022"/>
      <c r="N17" s="1022"/>
      <c r="O17" s="1022"/>
    </row>
    <row r="18" spans="1:15" s="163" customFormat="1" x14ac:dyDescent="0.25">
      <c r="A18" s="1022"/>
      <c r="B18" s="1022"/>
      <c r="C18" s="1022"/>
      <c r="D18" s="1022"/>
      <c r="E18" s="1022"/>
      <c r="F18" s="1022"/>
      <c r="G18" s="1022"/>
      <c r="H18" s="1022"/>
      <c r="I18" s="1022"/>
      <c r="J18" s="1022"/>
      <c r="K18" s="1022"/>
      <c r="L18" s="1022"/>
      <c r="M18" s="1022"/>
      <c r="N18" s="1022"/>
      <c r="O18" s="1022"/>
    </row>
    <row r="19" spans="1:15" x14ac:dyDescent="0.25">
      <c r="A19" s="150"/>
      <c r="B19" s="140"/>
      <c r="C19" s="140"/>
      <c r="D19" s="140"/>
      <c r="E19" s="140"/>
      <c r="F19" s="140"/>
      <c r="G19" s="140"/>
      <c r="H19" s="150"/>
      <c r="I19" s="151"/>
      <c r="J19" s="150"/>
      <c r="K19" s="151"/>
      <c r="L19" s="151"/>
      <c r="M19" s="151"/>
      <c r="N19" s="151"/>
      <c r="O19" s="151"/>
    </row>
    <row r="20" spans="1:15" ht="19.5" x14ac:dyDescent="0.25">
      <c r="A20" s="145" t="s">
        <v>671</v>
      </c>
    </row>
    <row r="21" spans="1:15" x14ac:dyDescent="0.25">
      <c r="A21" s="1022" t="s">
        <v>670</v>
      </c>
      <c r="B21" s="1022"/>
      <c r="C21" s="1022"/>
      <c r="D21" s="1022"/>
      <c r="E21" s="1022"/>
      <c r="F21" s="1022"/>
      <c r="G21" s="1022"/>
      <c r="H21" s="1022"/>
      <c r="I21" s="1022"/>
      <c r="J21" s="1022"/>
      <c r="K21" s="1022"/>
      <c r="L21" s="1022"/>
      <c r="M21" s="1022"/>
      <c r="N21" s="1022"/>
      <c r="O21" s="1022"/>
    </row>
    <row r="22" spans="1:15" x14ac:dyDescent="0.25">
      <c r="A22" s="1022"/>
      <c r="B22" s="1022"/>
      <c r="C22" s="1022"/>
      <c r="D22" s="1022"/>
      <c r="E22" s="1022"/>
      <c r="F22" s="1022"/>
      <c r="G22" s="1022"/>
      <c r="H22" s="1022"/>
      <c r="I22" s="1022"/>
      <c r="J22" s="1022"/>
      <c r="K22" s="1022"/>
      <c r="L22" s="1022"/>
      <c r="M22" s="1022"/>
      <c r="N22" s="1022"/>
      <c r="O22" s="1022"/>
    </row>
    <row r="23" spans="1:15" x14ac:dyDescent="0.25">
      <c r="A23" s="837" t="s">
        <v>1107</v>
      </c>
      <c r="B23" s="791" t="s">
        <v>1229</v>
      </c>
    </row>
    <row r="42" spans="1:15" ht="18" customHeight="1" x14ac:dyDescent="0.25">
      <c r="A42" s="149"/>
      <c r="B42" s="149"/>
      <c r="C42" s="149"/>
      <c r="D42" s="149"/>
      <c r="E42" s="149"/>
      <c r="F42" s="149"/>
      <c r="G42" s="149"/>
      <c r="H42" s="149"/>
      <c r="I42" s="149"/>
      <c r="J42" s="149"/>
      <c r="K42" s="149"/>
      <c r="L42" s="149"/>
      <c r="M42" s="149"/>
      <c r="N42" s="149"/>
      <c r="O42" s="149"/>
    </row>
    <row r="44" spans="1:15" ht="19.5" x14ac:dyDescent="0.25">
      <c r="A44" s="1039">
        <v>48</v>
      </c>
      <c r="B44" s="1039"/>
      <c r="C44" s="1039"/>
      <c r="D44" s="1039"/>
      <c r="E44" s="1039"/>
      <c r="F44" s="1039"/>
      <c r="G44" s="1039"/>
      <c r="H44" s="1039"/>
      <c r="I44" s="1039"/>
      <c r="J44" s="1039"/>
      <c r="K44" s="1039"/>
      <c r="L44" s="1039"/>
      <c r="M44" s="1039"/>
      <c r="N44" s="1039"/>
      <c r="O44" s="1039"/>
    </row>
    <row r="46" spans="1:15" ht="32.25" customHeight="1" x14ac:dyDescent="0.25">
      <c r="A46" s="1031" t="s">
        <v>1160</v>
      </c>
      <c r="B46" s="1031"/>
      <c r="C46" s="1031"/>
      <c r="D46" s="1031"/>
      <c r="E46" s="1031"/>
      <c r="F46" s="1031"/>
      <c r="G46" s="1031"/>
      <c r="H46" s="1031"/>
      <c r="I46" s="1031"/>
      <c r="J46" s="1031"/>
      <c r="K46" s="1031"/>
      <c r="L46" s="1031"/>
      <c r="M46" s="1031"/>
      <c r="N46" s="1031"/>
    </row>
  </sheetData>
  <mergeCells count="11">
    <mergeCell ref="A44:O44"/>
    <mergeCell ref="A46:N46"/>
    <mergeCell ref="A1:O1"/>
    <mergeCell ref="A2:O2"/>
    <mergeCell ref="A3:O3"/>
    <mergeCell ref="D12:F12"/>
    <mergeCell ref="D13:F13"/>
    <mergeCell ref="A8:D8"/>
    <mergeCell ref="A7:H7"/>
    <mergeCell ref="A17:O18"/>
    <mergeCell ref="A21:O22"/>
  </mergeCell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rightToLeft="1" view="pageBreakPreview" zoomScale="90" zoomScaleSheetLayoutView="90" workbookViewId="0"/>
  </sheetViews>
  <sheetFormatPr defaultColWidth="9" defaultRowHeight="18" x14ac:dyDescent="0.25"/>
  <cols>
    <col min="1" max="1" width="7.140625" style="147" customWidth="1"/>
    <col min="2" max="2" width="21" style="147" customWidth="1"/>
    <col min="3" max="3" width="4.7109375" style="147" customWidth="1"/>
    <col min="4" max="4" width="15.7109375" style="147" customWidth="1"/>
    <col min="5" max="5" width="1.140625" style="147" customWidth="1"/>
    <col min="6" max="6" width="15.7109375" style="147" customWidth="1"/>
    <col min="7" max="7" width="1.140625" style="147" customWidth="1"/>
    <col min="8" max="8" width="15.7109375" style="147" customWidth="1"/>
    <col min="9" max="9" width="1.140625" style="147" customWidth="1"/>
    <col min="10" max="10" width="15.7109375" style="147" customWidth="1"/>
    <col min="11" max="11" width="1.140625" style="147" customWidth="1"/>
    <col min="12" max="12" width="15.7109375" style="147" customWidth="1"/>
    <col min="13" max="13" width="1.140625" style="147" customWidth="1"/>
    <col min="14" max="14" width="15.7109375" style="147" customWidth="1"/>
    <col min="15" max="15" width="1.140625" style="147" customWidth="1"/>
    <col min="16" max="16384" width="9" style="147"/>
  </cols>
  <sheetData>
    <row r="1" spans="1:19" s="137" customFormat="1" ht="21" x14ac:dyDescent="0.55000000000000004">
      <c r="A1" s="1024" t="str">
        <f>'سر برگ صفحات'!A1</f>
        <v>شرکت نمونه (سهامی عام)</v>
      </c>
      <c r="B1" s="1024"/>
      <c r="C1" s="1024"/>
      <c r="D1" s="1024"/>
      <c r="E1" s="1024"/>
      <c r="F1" s="1024"/>
      <c r="G1" s="1024"/>
      <c r="H1" s="1024"/>
      <c r="I1" s="1024"/>
      <c r="J1" s="1024"/>
      <c r="K1" s="1024"/>
      <c r="L1" s="1024"/>
      <c r="M1" s="1024"/>
      <c r="N1" s="1024"/>
      <c r="O1" s="1024"/>
      <c r="P1" s="353"/>
      <c r="Q1" s="353"/>
      <c r="R1" s="353"/>
      <c r="S1" s="353"/>
    </row>
    <row r="2" spans="1:19" s="137" customFormat="1" ht="18" customHeight="1" x14ac:dyDescent="0.55000000000000004">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s="137" customFormat="1" ht="21" x14ac:dyDescent="0.55000000000000004">
      <c r="A3" s="1024" t="str">
        <f>'سر برگ صفحات'!A3</f>
        <v>سال مالي منتهی به 29 اسفند 1398</v>
      </c>
      <c r="B3" s="1024"/>
      <c r="C3" s="1024"/>
      <c r="D3" s="1024"/>
      <c r="E3" s="1024"/>
      <c r="F3" s="1024"/>
      <c r="G3" s="1024"/>
      <c r="H3" s="1024"/>
      <c r="I3" s="1024"/>
      <c r="J3" s="1024"/>
      <c r="K3" s="1024"/>
      <c r="L3" s="1024"/>
      <c r="M3" s="1024"/>
      <c r="N3" s="1024"/>
      <c r="O3" s="1024"/>
      <c r="P3" s="353"/>
      <c r="Q3" s="353"/>
      <c r="R3" s="353"/>
      <c r="S3" s="353"/>
    </row>
    <row r="6" spans="1:19" x14ac:dyDescent="0.25">
      <c r="O6" s="151"/>
    </row>
    <row r="7" spans="1:19" x14ac:dyDescent="0.25">
      <c r="A7" s="1051" t="s">
        <v>1108</v>
      </c>
      <c r="B7" s="1051"/>
      <c r="C7" s="1051"/>
      <c r="D7" s="1051"/>
      <c r="E7" s="1051"/>
      <c r="F7" s="1051"/>
      <c r="G7" s="1051"/>
      <c r="H7" s="1051"/>
      <c r="I7" s="1051"/>
      <c r="J7" s="1051"/>
      <c r="K7" s="1051"/>
      <c r="L7" s="1051"/>
      <c r="M7" s="1051"/>
      <c r="N7" s="1051"/>
    </row>
    <row r="8" spans="1:19" x14ac:dyDescent="0.25">
      <c r="A8" s="1051"/>
      <c r="B8" s="1051"/>
      <c r="C8" s="1051"/>
      <c r="D8" s="1051"/>
      <c r="E8" s="1051"/>
      <c r="F8" s="1051"/>
      <c r="G8" s="1051"/>
      <c r="H8" s="1051"/>
      <c r="I8" s="1051"/>
      <c r="J8" s="1051"/>
      <c r="K8" s="1051"/>
      <c r="L8" s="1051"/>
      <c r="M8" s="1051"/>
      <c r="N8" s="1051"/>
    </row>
    <row r="9" spans="1:19" ht="21.75" customHeight="1" x14ac:dyDescent="0.25">
      <c r="A9" s="1051" t="s">
        <v>689</v>
      </c>
      <c r="B9" s="1051"/>
      <c r="C9" s="1051"/>
      <c r="D9" s="1051"/>
      <c r="E9" s="1051"/>
      <c r="F9" s="1051"/>
      <c r="G9" s="1051"/>
      <c r="H9" s="1051"/>
      <c r="I9" s="1051"/>
      <c r="J9" s="1051"/>
      <c r="K9" s="1051"/>
      <c r="L9" s="1051"/>
      <c r="M9" s="1051"/>
      <c r="N9" s="1051"/>
    </row>
    <row r="10" spans="1:19" ht="19.5" x14ac:dyDescent="0.25">
      <c r="A10" s="838"/>
      <c r="B10" s="839"/>
      <c r="C10" s="839"/>
      <c r="D10" s="839"/>
      <c r="E10" s="839"/>
      <c r="F10" s="839"/>
      <c r="G10" s="839"/>
      <c r="H10" s="839"/>
      <c r="I10" s="839"/>
      <c r="J10" s="839"/>
      <c r="K10" s="839"/>
      <c r="L10" s="840" t="s">
        <v>1109</v>
      </c>
      <c r="M10" s="839"/>
      <c r="N10" s="839"/>
    </row>
    <row r="11" spans="1:19" s="499" customFormat="1" ht="22.5" customHeight="1" x14ac:dyDescent="0.25">
      <c r="D11" s="488" t="s">
        <v>688</v>
      </c>
      <c r="E11" s="500"/>
      <c r="F11" s="1052" t="s">
        <v>687</v>
      </c>
      <c r="G11" s="1052"/>
      <c r="H11" s="1052"/>
      <c r="I11" s="1052"/>
      <c r="J11" s="1052"/>
      <c r="K11" s="1052"/>
      <c r="L11" s="1052"/>
      <c r="M11" s="500"/>
      <c r="N11" s="500" t="str">
        <f>'سر برگ صفحات'!A7</f>
        <v>1397/12/29</v>
      </c>
    </row>
    <row r="12" spans="1:19" s="499" customFormat="1" ht="35.25" customHeight="1" x14ac:dyDescent="0.25">
      <c r="D12" s="487" t="str">
        <f>'سر برگ صفحات'!A7</f>
        <v>1397/12/29</v>
      </c>
      <c r="E12" s="500"/>
      <c r="F12" s="696" t="s">
        <v>686</v>
      </c>
      <c r="G12" s="500"/>
      <c r="H12" s="696" t="s">
        <v>685</v>
      </c>
      <c r="I12" s="500"/>
      <c r="J12" s="696" t="s">
        <v>684</v>
      </c>
      <c r="K12" s="500"/>
      <c r="L12" s="696" t="s">
        <v>683</v>
      </c>
      <c r="M12" s="500"/>
      <c r="N12" s="487" t="s">
        <v>682</v>
      </c>
    </row>
    <row r="13" spans="1:19" x14ac:dyDescent="0.25">
      <c r="B13" s="171" t="s">
        <v>681</v>
      </c>
      <c r="D13" s="155"/>
      <c r="E13" s="155"/>
      <c r="F13" s="155"/>
      <c r="G13" s="155"/>
      <c r="H13" s="155"/>
      <c r="I13" s="155"/>
      <c r="J13" s="155"/>
      <c r="K13" s="155"/>
      <c r="L13" s="155"/>
      <c r="M13" s="155"/>
      <c r="N13" s="155"/>
    </row>
    <row r="14" spans="1:19" x14ac:dyDescent="0.25">
      <c r="B14" s="156" t="s">
        <v>680</v>
      </c>
      <c r="D14" s="155"/>
      <c r="E14" s="155"/>
      <c r="F14" s="155"/>
      <c r="G14" s="155"/>
      <c r="H14" s="155"/>
      <c r="I14" s="155"/>
      <c r="J14" s="155"/>
      <c r="K14" s="155"/>
      <c r="L14" s="155">
        <f>SUM(F14:J14)</f>
        <v>0</v>
      </c>
      <c r="M14" s="155"/>
      <c r="N14" s="155">
        <f>D14+L14</f>
        <v>0</v>
      </c>
    </row>
    <row r="15" spans="1:19" x14ac:dyDescent="0.25">
      <c r="B15" s="156" t="s">
        <v>633</v>
      </c>
      <c r="D15" s="155"/>
      <c r="E15" s="155"/>
      <c r="F15" s="155"/>
      <c r="G15" s="155"/>
      <c r="H15" s="155"/>
      <c r="I15" s="155"/>
      <c r="J15" s="155"/>
      <c r="K15" s="155"/>
      <c r="L15" s="155">
        <f t="shared" ref="L15:L18" si="0">SUM(F15:J15)</f>
        <v>0</v>
      </c>
      <c r="M15" s="155"/>
      <c r="N15" s="155">
        <f t="shared" ref="N15:N18" si="1">D15+L15</f>
        <v>0</v>
      </c>
    </row>
    <row r="16" spans="1:19" x14ac:dyDescent="0.25">
      <c r="B16" s="156" t="s">
        <v>46</v>
      </c>
      <c r="D16" s="155"/>
      <c r="E16" s="155"/>
      <c r="F16" s="155"/>
      <c r="G16" s="155"/>
      <c r="H16" s="155"/>
      <c r="I16" s="155"/>
      <c r="J16" s="155"/>
      <c r="K16" s="155"/>
      <c r="L16" s="155">
        <f t="shared" si="0"/>
        <v>0</v>
      </c>
      <c r="M16" s="155"/>
      <c r="N16" s="155">
        <f t="shared" si="1"/>
        <v>0</v>
      </c>
    </row>
    <row r="17" spans="1:15" x14ac:dyDescent="0.25">
      <c r="B17" s="156" t="s">
        <v>679</v>
      </c>
      <c r="D17" s="155"/>
      <c r="E17" s="155"/>
      <c r="F17" s="155"/>
      <c r="G17" s="155"/>
      <c r="H17" s="155"/>
      <c r="I17" s="155"/>
      <c r="J17" s="155"/>
      <c r="K17" s="155"/>
      <c r="L17" s="155">
        <f t="shared" si="0"/>
        <v>0</v>
      </c>
      <c r="M17" s="155"/>
      <c r="N17" s="155">
        <f t="shared" si="1"/>
        <v>0</v>
      </c>
    </row>
    <row r="18" spans="1:15" x14ac:dyDescent="0.25">
      <c r="B18" s="156" t="s">
        <v>64</v>
      </c>
      <c r="D18" s="155"/>
      <c r="E18" s="155"/>
      <c r="F18" s="155"/>
      <c r="G18" s="155"/>
      <c r="H18" s="155"/>
      <c r="I18" s="155"/>
      <c r="J18" s="155"/>
      <c r="K18" s="155"/>
      <c r="L18" s="155">
        <f t="shared" si="0"/>
        <v>0</v>
      </c>
      <c r="M18" s="155"/>
      <c r="N18" s="155">
        <f t="shared" si="1"/>
        <v>0</v>
      </c>
    </row>
    <row r="19" spans="1:15" x14ac:dyDescent="0.25">
      <c r="B19" s="156" t="s">
        <v>82</v>
      </c>
      <c r="D19" s="155"/>
      <c r="E19" s="155"/>
      <c r="F19" s="155"/>
      <c r="G19" s="155"/>
      <c r="H19" s="155"/>
      <c r="I19" s="155"/>
      <c r="J19" s="155"/>
      <c r="K19" s="155"/>
      <c r="L19" s="155"/>
      <c r="M19" s="155"/>
      <c r="N19" s="155"/>
    </row>
    <row r="20" spans="1:15" x14ac:dyDescent="0.25">
      <c r="B20" s="156"/>
      <c r="D20" s="155"/>
      <c r="E20" s="155"/>
      <c r="F20" s="155"/>
      <c r="G20" s="155"/>
      <c r="H20" s="155"/>
      <c r="I20" s="155"/>
      <c r="J20" s="155"/>
      <c r="K20" s="155"/>
      <c r="L20" s="155"/>
      <c r="M20" s="155"/>
      <c r="N20" s="155"/>
    </row>
    <row r="21" spans="1:15" x14ac:dyDescent="0.25">
      <c r="B21" s="171" t="s">
        <v>678</v>
      </c>
      <c r="D21" s="155"/>
      <c r="E21" s="155"/>
      <c r="F21" s="155"/>
      <c r="G21" s="155"/>
      <c r="H21" s="155"/>
      <c r="I21" s="155"/>
      <c r="J21" s="155"/>
      <c r="K21" s="155"/>
      <c r="L21" s="155"/>
      <c r="M21" s="155"/>
      <c r="N21" s="155"/>
    </row>
    <row r="22" spans="1:15" x14ac:dyDescent="0.25">
      <c r="B22" s="156" t="s">
        <v>675</v>
      </c>
      <c r="D22" s="155"/>
      <c r="E22" s="155"/>
      <c r="F22" s="155"/>
      <c r="G22" s="155"/>
      <c r="H22" s="155"/>
      <c r="I22" s="155"/>
      <c r="J22" s="155"/>
      <c r="K22" s="155"/>
      <c r="L22" s="155">
        <f t="shared" ref="L22:L25" si="2">SUM(F22:J22)</f>
        <v>0</v>
      </c>
      <c r="M22" s="155"/>
      <c r="N22" s="155">
        <f t="shared" ref="N22:N25" si="3">D22+L22</f>
        <v>0</v>
      </c>
    </row>
    <row r="23" spans="1:15" x14ac:dyDescent="0.25">
      <c r="B23" s="156" t="s">
        <v>677</v>
      </c>
      <c r="D23" s="155"/>
      <c r="E23" s="155"/>
      <c r="F23" s="155"/>
      <c r="G23" s="155"/>
      <c r="H23" s="155"/>
      <c r="I23" s="155"/>
      <c r="J23" s="155"/>
      <c r="K23" s="155"/>
      <c r="L23" s="155">
        <f t="shared" si="2"/>
        <v>0</v>
      </c>
      <c r="M23" s="155"/>
      <c r="N23" s="155">
        <f t="shared" si="3"/>
        <v>0</v>
      </c>
    </row>
    <row r="24" spans="1:15" x14ac:dyDescent="0.25">
      <c r="B24" s="171" t="s">
        <v>676</v>
      </c>
      <c r="D24" s="155"/>
      <c r="E24" s="155"/>
      <c r="F24" s="155"/>
      <c r="G24" s="155"/>
      <c r="H24" s="155"/>
      <c r="I24" s="155"/>
      <c r="J24" s="155"/>
      <c r="K24" s="155"/>
      <c r="L24" s="155">
        <f t="shared" si="2"/>
        <v>0</v>
      </c>
      <c r="M24" s="155"/>
      <c r="N24" s="155">
        <f t="shared" si="3"/>
        <v>0</v>
      </c>
    </row>
    <row r="25" spans="1:15" x14ac:dyDescent="0.25">
      <c r="B25" s="841" t="s">
        <v>289</v>
      </c>
      <c r="D25" s="155"/>
      <c r="E25" s="155"/>
      <c r="F25" s="155"/>
      <c r="G25" s="155"/>
      <c r="H25" s="155"/>
      <c r="I25" s="155"/>
      <c r="J25" s="155"/>
      <c r="K25" s="155"/>
      <c r="L25" s="155">
        <f t="shared" si="2"/>
        <v>0</v>
      </c>
      <c r="M25" s="155"/>
      <c r="N25" s="155">
        <f t="shared" si="3"/>
        <v>0</v>
      </c>
    </row>
    <row r="26" spans="1:15" x14ac:dyDescent="0.25">
      <c r="B26" s="156"/>
    </row>
    <row r="29" spans="1:15" ht="19.5" x14ac:dyDescent="0.25">
      <c r="A29" s="1039">
        <v>49</v>
      </c>
      <c r="B29" s="1039"/>
      <c r="C29" s="1039"/>
      <c r="D29" s="1039"/>
      <c r="E29" s="1039"/>
      <c r="F29" s="1039"/>
      <c r="G29" s="1039"/>
      <c r="H29" s="1039"/>
      <c r="I29" s="1039"/>
      <c r="J29" s="1039"/>
      <c r="K29" s="1039"/>
      <c r="L29" s="1039"/>
      <c r="M29" s="1039"/>
      <c r="N29" s="1039"/>
      <c r="O29" s="1039"/>
    </row>
  </sheetData>
  <mergeCells count="7">
    <mergeCell ref="A9:N9"/>
    <mergeCell ref="F11:L11"/>
    <mergeCell ref="A29:O29"/>
    <mergeCell ref="A1:O1"/>
    <mergeCell ref="A2:O2"/>
    <mergeCell ref="A3:O3"/>
    <mergeCell ref="A7:N8"/>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rightToLeft="1" view="pageBreakPreview" zoomScale="90" zoomScaleSheetLayoutView="90" workbookViewId="0"/>
  </sheetViews>
  <sheetFormatPr defaultColWidth="9" defaultRowHeight="18" x14ac:dyDescent="0.25"/>
  <cols>
    <col min="1" max="1" width="7.140625" style="147" customWidth="1"/>
    <col min="2" max="2" width="21" style="156" customWidth="1"/>
    <col min="3" max="3" width="4.7109375" style="147" customWidth="1"/>
    <col min="4" max="4" width="15.7109375" style="147" customWidth="1"/>
    <col min="5" max="5" width="1.140625" style="147" customWidth="1"/>
    <col min="6" max="6" width="15.7109375" style="147" customWidth="1"/>
    <col min="7" max="7" width="1.140625" style="147" customWidth="1"/>
    <col min="8" max="8" width="15.7109375" style="147" customWidth="1"/>
    <col min="9" max="9" width="1.140625" style="147" customWidth="1"/>
    <col min="10" max="10" width="15.7109375" style="147" customWidth="1"/>
    <col min="11" max="11" width="1.140625" style="147" customWidth="1"/>
    <col min="12" max="12" width="15.7109375" style="147" customWidth="1"/>
    <col min="13" max="13" width="1.140625" style="147" customWidth="1"/>
    <col min="14" max="14" width="15.7109375" style="147" customWidth="1"/>
    <col min="15" max="15" width="1.140625" style="147" customWidth="1"/>
    <col min="16" max="16384" width="9" style="147"/>
  </cols>
  <sheetData>
    <row r="1" spans="1:19" s="137" customFormat="1" ht="21" x14ac:dyDescent="0.55000000000000004">
      <c r="A1" s="1024" t="str">
        <f>'سر برگ صفحات'!A1</f>
        <v>شرکت نمونه (سهامی عام)</v>
      </c>
      <c r="B1" s="1024"/>
      <c r="C1" s="1024"/>
      <c r="D1" s="1024"/>
      <c r="E1" s="1024"/>
      <c r="F1" s="1024"/>
      <c r="G1" s="1024"/>
      <c r="H1" s="1024"/>
      <c r="I1" s="1024"/>
      <c r="J1" s="1024"/>
      <c r="K1" s="1024"/>
      <c r="L1" s="1024"/>
      <c r="M1" s="1024"/>
      <c r="N1" s="1024"/>
      <c r="O1" s="1024"/>
      <c r="P1" s="353"/>
      <c r="Q1" s="353"/>
      <c r="R1" s="353"/>
      <c r="S1" s="353"/>
    </row>
    <row r="2" spans="1:19" s="137" customFormat="1" ht="18" customHeight="1" x14ac:dyDescent="0.55000000000000004">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s="137" customFormat="1" ht="21" x14ac:dyDescent="0.55000000000000004">
      <c r="A3" s="1024" t="str">
        <f>'سر برگ صفحات'!A3</f>
        <v>سال مالي منتهی به 29 اسفند 1398</v>
      </c>
      <c r="B3" s="1024"/>
      <c r="C3" s="1024"/>
      <c r="D3" s="1024"/>
      <c r="E3" s="1024"/>
      <c r="F3" s="1024"/>
      <c r="G3" s="1024"/>
      <c r="H3" s="1024"/>
      <c r="I3" s="1024"/>
      <c r="J3" s="1024"/>
      <c r="K3" s="1024"/>
      <c r="L3" s="1024"/>
      <c r="M3" s="1024"/>
      <c r="N3" s="1024"/>
      <c r="O3" s="1024"/>
      <c r="P3" s="353"/>
      <c r="Q3" s="353"/>
      <c r="R3" s="353"/>
      <c r="S3" s="353"/>
    </row>
    <row r="6" spans="1:19" x14ac:dyDescent="0.25">
      <c r="O6" s="151"/>
    </row>
    <row r="7" spans="1:19" ht="20.25" customHeight="1" x14ac:dyDescent="0.25">
      <c r="A7" s="203" t="s">
        <v>1007</v>
      </c>
      <c r="B7" s="1054" t="str">
        <f>CONCATENATE(" اصلاح و ارائه مجدد صورت های مالی"," ",'سر برگ صفحات'!A6)</f>
        <v xml:space="preserve"> اصلاح و ارائه مجدد صورت های مالی 1396/12/29</v>
      </c>
      <c r="C7" s="1054"/>
      <c r="D7" s="1054"/>
      <c r="E7" s="1054"/>
      <c r="F7" s="1054"/>
      <c r="G7" s="1054"/>
      <c r="H7" s="1054"/>
      <c r="I7" s="1054"/>
      <c r="J7" s="1054"/>
      <c r="K7" s="1054"/>
      <c r="L7" s="1054"/>
      <c r="M7" s="1054"/>
      <c r="N7" s="1054"/>
    </row>
    <row r="8" spans="1:19" ht="19.5" x14ac:dyDescent="0.25">
      <c r="A8" s="145"/>
      <c r="L8" s="840" t="s">
        <v>1110</v>
      </c>
    </row>
    <row r="9" spans="1:19" ht="22.5" customHeight="1" x14ac:dyDescent="0.25">
      <c r="D9" s="168" t="s">
        <v>688</v>
      </c>
      <c r="E9" s="166"/>
      <c r="F9" s="1053" t="s">
        <v>687</v>
      </c>
      <c r="G9" s="1053"/>
      <c r="H9" s="1053"/>
      <c r="I9" s="1053"/>
      <c r="J9" s="1053"/>
      <c r="K9" s="1053"/>
      <c r="L9" s="1053"/>
      <c r="M9" s="166"/>
      <c r="N9" s="166" t="str">
        <f>'سر برگ صفحات'!A9</f>
        <v>1397/01/01</v>
      </c>
    </row>
    <row r="10" spans="1:19" ht="35.25" customHeight="1" x14ac:dyDescent="0.25">
      <c r="D10" s="165" t="str">
        <f>'سر برگ صفحات'!A6</f>
        <v>1396/12/29</v>
      </c>
      <c r="E10" s="166"/>
      <c r="F10" s="167" t="s">
        <v>686</v>
      </c>
      <c r="G10" s="166"/>
      <c r="H10" s="167" t="s">
        <v>685</v>
      </c>
      <c r="I10" s="166"/>
      <c r="J10" s="167" t="s">
        <v>684</v>
      </c>
      <c r="K10" s="166"/>
      <c r="L10" s="167" t="s">
        <v>683</v>
      </c>
      <c r="M10" s="166"/>
      <c r="N10" s="165" t="s">
        <v>682</v>
      </c>
    </row>
    <row r="11" spans="1:19" x14ac:dyDescent="0.25">
      <c r="B11" s="171" t="s">
        <v>681</v>
      </c>
      <c r="D11" s="155"/>
      <c r="E11" s="155"/>
      <c r="F11" s="155"/>
      <c r="G11" s="155"/>
      <c r="H11" s="155"/>
      <c r="I11" s="155"/>
      <c r="J11" s="155"/>
      <c r="K11" s="155"/>
      <c r="L11" s="155"/>
      <c r="M11" s="155"/>
      <c r="N11" s="155"/>
    </row>
    <row r="12" spans="1:19" x14ac:dyDescent="0.25">
      <c r="B12" s="156" t="s">
        <v>680</v>
      </c>
      <c r="D12" s="155" t="s">
        <v>639</v>
      </c>
      <c r="E12" s="155"/>
      <c r="F12" s="155" t="s">
        <v>653</v>
      </c>
      <c r="G12" s="155"/>
      <c r="H12" s="155" t="s">
        <v>640</v>
      </c>
      <c r="I12" s="155"/>
      <c r="J12" s="155" t="s">
        <v>640</v>
      </c>
      <c r="K12" s="155"/>
      <c r="L12" s="155" t="s">
        <v>653</v>
      </c>
      <c r="M12" s="155"/>
      <c r="N12" s="155" t="s">
        <v>639</v>
      </c>
    </row>
    <row r="13" spans="1:19" x14ac:dyDescent="0.25">
      <c r="B13" s="156" t="s">
        <v>633</v>
      </c>
      <c r="D13" s="155" t="s">
        <v>639</v>
      </c>
      <c r="E13" s="155"/>
      <c r="F13" s="155" t="s">
        <v>640</v>
      </c>
      <c r="G13" s="155"/>
      <c r="H13" s="155" t="s">
        <v>639</v>
      </c>
      <c r="I13" s="155"/>
      <c r="J13" s="155" t="s">
        <v>640</v>
      </c>
      <c r="K13" s="155"/>
      <c r="L13" s="155" t="s">
        <v>639</v>
      </c>
      <c r="M13" s="155"/>
      <c r="N13" s="155" t="s">
        <v>639</v>
      </c>
    </row>
    <row r="14" spans="1:19" x14ac:dyDescent="0.25">
      <c r="B14" s="156" t="s">
        <v>46</v>
      </c>
      <c r="D14" s="155" t="s">
        <v>639</v>
      </c>
      <c r="E14" s="155"/>
      <c r="F14" s="155" t="s">
        <v>639</v>
      </c>
      <c r="G14" s="155"/>
      <c r="H14" s="155" t="s">
        <v>640</v>
      </c>
      <c r="I14" s="155"/>
      <c r="J14" s="155" t="s">
        <v>640</v>
      </c>
      <c r="K14" s="155"/>
      <c r="L14" s="155" t="s">
        <v>639</v>
      </c>
      <c r="M14" s="155"/>
      <c r="N14" s="155" t="s">
        <v>639</v>
      </c>
    </row>
    <row r="15" spans="1:19" x14ac:dyDescent="0.25">
      <c r="B15" s="156" t="s">
        <v>679</v>
      </c>
      <c r="D15" s="155" t="s">
        <v>639</v>
      </c>
      <c r="E15" s="155"/>
      <c r="F15" s="155" t="s">
        <v>640</v>
      </c>
      <c r="G15" s="155"/>
      <c r="H15" s="155" t="s">
        <v>640</v>
      </c>
      <c r="I15" s="155"/>
      <c r="J15" s="155" t="s">
        <v>639</v>
      </c>
      <c r="K15" s="155"/>
      <c r="L15" s="155" t="s">
        <v>639</v>
      </c>
      <c r="M15" s="155"/>
      <c r="N15" s="155" t="s">
        <v>639</v>
      </c>
    </row>
    <row r="16" spans="1:19" x14ac:dyDescent="0.25">
      <c r="B16" s="156" t="s">
        <v>64</v>
      </c>
      <c r="D16" s="155" t="s">
        <v>639</v>
      </c>
      <c r="E16" s="155"/>
      <c r="F16" s="155" t="s">
        <v>640</v>
      </c>
      <c r="G16" s="155"/>
      <c r="H16" s="155" t="s">
        <v>640</v>
      </c>
      <c r="I16" s="155"/>
      <c r="J16" s="155" t="s">
        <v>653</v>
      </c>
      <c r="K16" s="155"/>
      <c r="L16" s="155" t="s">
        <v>653</v>
      </c>
      <c r="M16" s="155"/>
      <c r="N16" s="155" t="s">
        <v>639</v>
      </c>
    </row>
    <row r="17" spans="1:15" x14ac:dyDescent="0.25">
      <c r="B17" s="156" t="s">
        <v>82</v>
      </c>
      <c r="D17" s="155" t="s">
        <v>639</v>
      </c>
      <c r="E17" s="155"/>
      <c r="F17" s="155" t="s">
        <v>639</v>
      </c>
      <c r="G17" s="155"/>
      <c r="H17" s="155" t="s">
        <v>640</v>
      </c>
      <c r="I17" s="155"/>
      <c r="J17" s="155" t="s">
        <v>640</v>
      </c>
      <c r="K17" s="155"/>
      <c r="L17" s="155"/>
      <c r="M17" s="155"/>
      <c r="N17" s="155"/>
    </row>
    <row r="18" spans="1:15" x14ac:dyDescent="0.25">
      <c r="D18" s="155"/>
      <c r="E18" s="155"/>
      <c r="F18" s="155"/>
      <c r="G18" s="155"/>
      <c r="H18" s="155"/>
      <c r="I18" s="155"/>
      <c r="J18" s="155"/>
      <c r="K18" s="155"/>
      <c r="L18" s="155"/>
      <c r="M18" s="155"/>
      <c r="N18" s="155"/>
    </row>
    <row r="19" spans="1:15" x14ac:dyDescent="0.25">
      <c r="B19" s="171" t="s">
        <v>678</v>
      </c>
      <c r="D19" s="155"/>
      <c r="E19" s="155"/>
      <c r="F19" s="155"/>
      <c r="G19" s="155"/>
      <c r="H19" s="155"/>
      <c r="I19" s="155"/>
      <c r="J19" s="155"/>
      <c r="K19" s="155"/>
      <c r="L19" s="155"/>
      <c r="M19" s="155"/>
      <c r="N19" s="155"/>
    </row>
    <row r="20" spans="1:15" x14ac:dyDescent="0.25">
      <c r="B20" s="156" t="s">
        <v>675</v>
      </c>
      <c r="D20" s="155" t="s">
        <v>639</v>
      </c>
      <c r="E20" s="155"/>
      <c r="F20" s="155" t="s">
        <v>639</v>
      </c>
      <c r="G20" s="155"/>
      <c r="H20" s="155" t="s">
        <v>640</v>
      </c>
      <c r="I20" s="155"/>
      <c r="J20" s="155" t="s">
        <v>640</v>
      </c>
      <c r="K20" s="155"/>
      <c r="L20" s="155" t="s">
        <v>639</v>
      </c>
      <c r="M20" s="155"/>
      <c r="N20" s="155" t="s">
        <v>639</v>
      </c>
    </row>
    <row r="21" spans="1:15" x14ac:dyDescent="0.25">
      <c r="B21" s="156" t="s">
        <v>677</v>
      </c>
      <c r="D21" s="155" t="s">
        <v>639</v>
      </c>
      <c r="E21" s="155"/>
      <c r="F21" s="155" t="s">
        <v>653</v>
      </c>
      <c r="G21" s="155"/>
      <c r="H21" s="155"/>
      <c r="I21" s="155"/>
      <c r="J21" s="155" t="s">
        <v>640</v>
      </c>
      <c r="K21" s="155"/>
      <c r="L21" s="155" t="s">
        <v>653</v>
      </c>
      <c r="M21" s="155"/>
      <c r="N21" s="155" t="s">
        <v>639</v>
      </c>
    </row>
    <row r="22" spans="1:15" x14ac:dyDescent="0.25">
      <c r="B22" s="171" t="s">
        <v>676</v>
      </c>
      <c r="D22" s="155"/>
      <c r="E22" s="155"/>
      <c r="F22" s="155"/>
      <c r="G22" s="155"/>
      <c r="H22" s="155"/>
      <c r="I22" s="155"/>
      <c r="J22" s="155"/>
      <c r="K22" s="155"/>
      <c r="L22" s="155"/>
      <c r="M22" s="155"/>
      <c r="N22" s="155"/>
    </row>
    <row r="23" spans="1:15" x14ac:dyDescent="0.25">
      <c r="B23" s="156" t="s">
        <v>289</v>
      </c>
      <c r="D23" s="155" t="s">
        <v>639</v>
      </c>
      <c r="E23" s="155"/>
      <c r="F23" s="155" t="s">
        <v>640</v>
      </c>
      <c r="G23" s="155"/>
      <c r="H23" s="155" t="s">
        <v>640</v>
      </c>
      <c r="I23" s="155"/>
      <c r="J23" s="155" t="s">
        <v>640</v>
      </c>
      <c r="K23" s="155"/>
      <c r="L23" s="155" t="s">
        <v>639</v>
      </c>
      <c r="M23" s="155"/>
      <c r="N23" s="155" t="s">
        <v>639</v>
      </c>
    </row>
    <row r="27" spans="1:15" ht="19.5" x14ac:dyDescent="0.25">
      <c r="A27" s="1039">
        <v>50</v>
      </c>
      <c r="B27" s="1039"/>
      <c r="C27" s="1039"/>
      <c r="D27" s="1039"/>
      <c r="E27" s="1039"/>
      <c r="F27" s="1039"/>
      <c r="G27" s="1039"/>
      <c r="H27" s="1039"/>
      <c r="I27" s="1039"/>
      <c r="J27" s="1039"/>
      <c r="K27" s="1039"/>
      <c r="L27" s="1039"/>
      <c r="M27" s="1039"/>
      <c r="N27" s="1039"/>
      <c r="O27" s="1039"/>
    </row>
  </sheetData>
  <mergeCells count="6">
    <mergeCell ref="F9:L9"/>
    <mergeCell ref="A27:O27"/>
    <mergeCell ref="A1:O1"/>
    <mergeCell ref="A2:O2"/>
    <mergeCell ref="A3:O3"/>
    <mergeCell ref="B7:N7"/>
  </mergeCells>
  <printOptions horizontalCentered="1"/>
  <pageMargins left="0.70866141732283472" right="0.70866141732283472" top="0.74803149606299213" bottom="0.74803149606299213" header="0.31496062992125984" footer="0.31496062992125984"/>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rightToLeft="1" view="pageBreakPreview" zoomScale="98" zoomScaleSheetLayoutView="98" workbookViewId="0">
      <selection sqref="A1:K1"/>
    </sheetView>
  </sheetViews>
  <sheetFormatPr defaultRowHeight="18" x14ac:dyDescent="0.45"/>
  <cols>
    <col min="1" max="1" width="2" style="134" customWidth="1"/>
    <col min="2" max="2" width="33.85546875" style="8" customWidth="1"/>
    <col min="3" max="3" width="2.140625" style="134" customWidth="1"/>
    <col min="4" max="4" width="7.7109375" style="134" customWidth="1"/>
    <col min="5" max="5" width="2.140625" style="134" customWidth="1"/>
    <col min="6" max="6" width="10.7109375" style="374" customWidth="1"/>
    <col min="7" max="7" width="0.85546875" style="374" customWidth="1"/>
    <col min="8" max="8" width="10.7109375" style="374" customWidth="1"/>
    <col min="9" max="9" width="0.85546875" style="374" customWidth="1"/>
    <col min="10" max="10" width="10.7109375" style="374" customWidth="1"/>
    <col min="11" max="11" width="3.42578125" style="374" customWidth="1"/>
    <col min="12" max="241" width="9" style="134"/>
    <col min="242" max="242" width="2.85546875" style="134" customWidth="1"/>
    <col min="243" max="243" width="21.7109375" style="134" customWidth="1"/>
    <col min="244" max="244" width="2.140625" style="134" customWidth="1"/>
    <col min="245" max="245" width="7.85546875" style="134" customWidth="1"/>
    <col min="246" max="246" width="2.140625" style="134" customWidth="1"/>
    <col min="247" max="247" width="12.85546875" style="134" customWidth="1"/>
    <col min="248" max="248" width="2.140625" style="134" customWidth="1"/>
    <col min="249" max="249" width="12.85546875" style="134" customWidth="1"/>
    <col min="250" max="250" width="2.140625" style="134" customWidth="1"/>
    <col min="251" max="251" width="23.7109375" style="134" customWidth="1"/>
    <col min="252" max="252" width="2.140625" style="134" customWidth="1"/>
    <col min="253" max="253" width="7.140625" style="134" customWidth="1"/>
    <col min="254" max="254" width="2.140625" style="134" customWidth="1"/>
    <col min="255" max="255" width="12.85546875" style="134" customWidth="1"/>
    <col min="256" max="256" width="2.140625" style="134" customWidth="1"/>
    <col min="257" max="257" width="12.85546875" style="134" customWidth="1"/>
    <col min="258" max="258" width="1.85546875" style="134" customWidth="1"/>
    <col min="259" max="260" width="5.85546875" style="134" customWidth="1"/>
    <col min="261" max="262" width="7.85546875" style="134" customWidth="1"/>
    <col min="263" max="263" width="14.85546875" style="134" customWidth="1"/>
    <col min="264" max="497" width="9" style="134"/>
    <col min="498" max="498" width="2.85546875" style="134" customWidth="1"/>
    <col min="499" max="499" width="21.7109375" style="134" customWidth="1"/>
    <col min="500" max="500" width="2.140625" style="134" customWidth="1"/>
    <col min="501" max="501" width="7.85546875" style="134" customWidth="1"/>
    <col min="502" max="502" width="2.140625" style="134" customWidth="1"/>
    <col min="503" max="503" width="12.85546875" style="134" customWidth="1"/>
    <col min="504" max="504" width="2.140625" style="134" customWidth="1"/>
    <col min="505" max="505" width="12.85546875" style="134" customWidth="1"/>
    <col min="506" max="506" width="2.140625" style="134" customWidth="1"/>
    <col min="507" max="507" width="23.7109375" style="134" customWidth="1"/>
    <col min="508" max="508" width="2.140625" style="134" customWidth="1"/>
    <col min="509" max="509" width="7.140625" style="134" customWidth="1"/>
    <col min="510" max="510" width="2.140625" style="134" customWidth="1"/>
    <col min="511" max="511" width="12.85546875" style="134" customWidth="1"/>
    <col min="512" max="512" width="2.140625" style="134" customWidth="1"/>
    <col min="513" max="513" width="12.85546875" style="134" customWidth="1"/>
    <col min="514" max="514" width="1.85546875" style="134" customWidth="1"/>
    <col min="515" max="516" width="5.85546875" style="134" customWidth="1"/>
    <col min="517" max="518" width="7.85546875" style="134" customWidth="1"/>
    <col min="519" max="519" width="14.85546875" style="134" customWidth="1"/>
    <col min="520" max="753" width="9" style="134"/>
    <col min="754" max="754" width="2.85546875" style="134" customWidth="1"/>
    <col min="755" max="755" width="21.7109375" style="134" customWidth="1"/>
    <col min="756" max="756" width="2.140625" style="134" customWidth="1"/>
    <col min="757" max="757" width="7.85546875" style="134" customWidth="1"/>
    <col min="758" max="758" width="2.140625" style="134" customWidth="1"/>
    <col min="759" max="759" width="12.85546875" style="134" customWidth="1"/>
    <col min="760" max="760" width="2.140625" style="134" customWidth="1"/>
    <col min="761" max="761" width="12.85546875" style="134" customWidth="1"/>
    <col min="762" max="762" width="2.140625" style="134" customWidth="1"/>
    <col min="763" max="763" width="23.7109375" style="134" customWidth="1"/>
    <col min="764" max="764" width="2.140625" style="134" customWidth="1"/>
    <col min="765" max="765" width="7.140625" style="134" customWidth="1"/>
    <col min="766" max="766" width="2.140625" style="134" customWidth="1"/>
    <col min="767" max="767" width="12.85546875" style="134" customWidth="1"/>
    <col min="768" max="768" width="2.140625" style="134" customWidth="1"/>
    <col min="769" max="769" width="12.85546875" style="134" customWidth="1"/>
    <col min="770" max="770" width="1.85546875" style="134" customWidth="1"/>
    <col min="771" max="772" width="5.85546875" style="134" customWidth="1"/>
    <col min="773" max="774" width="7.85546875" style="134" customWidth="1"/>
    <col min="775" max="775" width="14.85546875" style="134" customWidth="1"/>
    <col min="776" max="1009" width="9" style="134"/>
    <col min="1010" max="1010" width="2.85546875" style="134" customWidth="1"/>
    <col min="1011" max="1011" width="21.7109375" style="134" customWidth="1"/>
    <col min="1012" max="1012" width="2.140625" style="134" customWidth="1"/>
    <col min="1013" max="1013" width="7.85546875" style="134" customWidth="1"/>
    <col min="1014" max="1014" width="2.140625" style="134" customWidth="1"/>
    <col min="1015" max="1015" width="12.85546875" style="134" customWidth="1"/>
    <col min="1016" max="1016" width="2.140625" style="134" customWidth="1"/>
    <col min="1017" max="1017" width="12.85546875" style="134" customWidth="1"/>
    <col min="1018" max="1018" width="2.140625" style="134" customWidth="1"/>
    <col min="1019" max="1019" width="23.7109375" style="134" customWidth="1"/>
    <col min="1020" max="1020" width="2.140625" style="134" customWidth="1"/>
    <col min="1021" max="1021" width="7.140625" style="134" customWidth="1"/>
    <col min="1022" max="1022" width="2.140625" style="134" customWidth="1"/>
    <col min="1023" max="1023" width="12.85546875" style="134" customWidth="1"/>
    <col min="1024" max="1024" width="2.140625" style="134" customWidth="1"/>
    <col min="1025" max="1025" width="12.85546875" style="134" customWidth="1"/>
    <col min="1026" max="1026" width="1.85546875" style="134" customWidth="1"/>
    <col min="1027" max="1028" width="5.85546875" style="134" customWidth="1"/>
    <col min="1029" max="1030" width="7.85546875" style="134" customWidth="1"/>
    <col min="1031" max="1031" width="14.85546875" style="134" customWidth="1"/>
    <col min="1032" max="1265" width="9" style="134"/>
    <col min="1266" max="1266" width="2.85546875" style="134" customWidth="1"/>
    <col min="1267" max="1267" width="21.7109375" style="134" customWidth="1"/>
    <col min="1268" max="1268" width="2.140625" style="134" customWidth="1"/>
    <col min="1269" max="1269" width="7.85546875" style="134" customWidth="1"/>
    <col min="1270" max="1270" width="2.140625" style="134" customWidth="1"/>
    <col min="1271" max="1271" width="12.85546875" style="134" customWidth="1"/>
    <col min="1272" max="1272" width="2.140625" style="134" customWidth="1"/>
    <col min="1273" max="1273" width="12.85546875" style="134" customWidth="1"/>
    <col min="1274" max="1274" width="2.140625" style="134" customWidth="1"/>
    <col min="1275" max="1275" width="23.7109375" style="134" customWidth="1"/>
    <col min="1276" max="1276" width="2.140625" style="134" customWidth="1"/>
    <col min="1277" max="1277" width="7.140625" style="134" customWidth="1"/>
    <col min="1278" max="1278" width="2.140625" style="134" customWidth="1"/>
    <col min="1279" max="1279" width="12.85546875" style="134" customWidth="1"/>
    <col min="1280" max="1280" width="2.140625" style="134" customWidth="1"/>
    <col min="1281" max="1281" width="12.85546875" style="134" customWidth="1"/>
    <col min="1282" max="1282" width="1.85546875" style="134" customWidth="1"/>
    <col min="1283" max="1284" width="5.85546875" style="134" customWidth="1"/>
    <col min="1285" max="1286" width="7.85546875" style="134" customWidth="1"/>
    <col min="1287" max="1287" width="14.85546875" style="134" customWidth="1"/>
    <col min="1288" max="1521" width="9" style="134"/>
    <col min="1522" max="1522" width="2.85546875" style="134" customWidth="1"/>
    <col min="1523" max="1523" width="21.7109375" style="134" customWidth="1"/>
    <col min="1524" max="1524" width="2.140625" style="134" customWidth="1"/>
    <col min="1525" max="1525" width="7.85546875" style="134" customWidth="1"/>
    <col min="1526" max="1526" width="2.140625" style="134" customWidth="1"/>
    <col min="1527" max="1527" width="12.85546875" style="134" customWidth="1"/>
    <col min="1528" max="1528" width="2.140625" style="134" customWidth="1"/>
    <col min="1529" max="1529" width="12.85546875" style="134" customWidth="1"/>
    <col min="1530" max="1530" width="2.140625" style="134" customWidth="1"/>
    <col min="1531" max="1531" width="23.7109375" style="134" customWidth="1"/>
    <col min="1532" max="1532" width="2.140625" style="134" customWidth="1"/>
    <col min="1533" max="1533" width="7.140625" style="134" customWidth="1"/>
    <col min="1534" max="1534" width="2.140625" style="134" customWidth="1"/>
    <col min="1535" max="1535" width="12.85546875" style="134" customWidth="1"/>
    <col min="1536" max="1536" width="2.140625" style="134" customWidth="1"/>
    <col min="1537" max="1537" width="12.85546875" style="134" customWidth="1"/>
    <col min="1538" max="1538" width="1.85546875" style="134" customWidth="1"/>
    <col min="1539" max="1540" width="5.85546875" style="134" customWidth="1"/>
    <col min="1541" max="1542" width="7.85546875" style="134" customWidth="1"/>
    <col min="1543" max="1543" width="14.85546875" style="134" customWidth="1"/>
    <col min="1544" max="1777" width="9" style="134"/>
    <col min="1778" max="1778" width="2.85546875" style="134" customWidth="1"/>
    <col min="1779" max="1779" width="21.7109375" style="134" customWidth="1"/>
    <col min="1780" max="1780" width="2.140625" style="134" customWidth="1"/>
    <col min="1781" max="1781" width="7.85546875" style="134" customWidth="1"/>
    <col min="1782" max="1782" width="2.140625" style="134" customWidth="1"/>
    <col min="1783" max="1783" width="12.85546875" style="134" customWidth="1"/>
    <col min="1784" max="1784" width="2.140625" style="134" customWidth="1"/>
    <col min="1785" max="1785" width="12.85546875" style="134" customWidth="1"/>
    <col min="1786" max="1786" width="2.140625" style="134" customWidth="1"/>
    <col min="1787" max="1787" width="23.7109375" style="134" customWidth="1"/>
    <col min="1788" max="1788" width="2.140625" style="134" customWidth="1"/>
    <col min="1789" max="1789" width="7.140625" style="134" customWidth="1"/>
    <col min="1790" max="1790" width="2.140625" style="134" customWidth="1"/>
    <col min="1791" max="1791" width="12.85546875" style="134" customWidth="1"/>
    <col min="1792" max="1792" width="2.140625" style="134" customWidth="1"/>
    <col min="1793" max="1793" width="12.85546875" style="134" customWidth="1"/>
    <col min="1794" max="1794" width="1.85546875" style="134" customWidth="1"/>
    <col min="1795" max="1796" width="5.85546875" style="134" customWidth="1"/>
    <col min="1797" max="1798" width="7.85546875" style="134" customWidth="1"/>
    <col min="1799" max="1799" width="14.85546875" style="134" customWidth="1"/>
    <col min="1800" max="2033" width="9" style="134"/>
    <col min="2034" max="2034" width="2.85546875" style="134" customWidth="1"/>
    <col min="2035" max="2035" width="21.7109375" style="134" customWidth="1"/>
    <col min="2036" max="2036" width="2.140625" style="134" customWidth="1"/>
    <col min="2037" max="2037" width="7.85546875" style="134" customWidth="1"/>
    <col min="2038" max="2038" width="2.140625" style="134" customWidth="1"/>
    <col min="2039" max="2039" width="12.85546875" style="134" customWidth="1"/>
    <col min="2040" max="2040" width="2.140625" style="134" customWidth="1"/>
    <col min="2041" max="2041" width="12.85546875" style="134" customWidth="1"/>
    <col min="2042" max="2042" width="2.140625" style="134" customWidth="1"/>
    <col min="2043" max="2043" width="23.7109375" style="134" customWidth="1"/>
    <col min="2044" max="2044" width="2.140625" style="134" customWidth="1"/>
    <col min="2045" max="2045" width="7.140625" style="134" customWidth="1"/>
    <col min="2046" max="2046" width="2.140625" style="134" customWidth="1"/>
    <col min="2047" max="2047" width="12.85546875" style="134" customWidth="1"/>
    <col min="2048" max="2048" width="2.140625" style="134" customWidth="1"/>
    <col min="2049" max="2049" width="12.85546875" style="134" customWidth="1"/>
    <col min="2050" max="2050" width="1.85546875" style="134" customWidth="1"/>
    <col min="2051" max="2052" width="5.85546875" style="134" customWidth="1"/>
    <col min="2053" max="2054" width="7.85546875" style="134" customWidth="1"/>
    <col min="2055" max="2055" width="14.85546875" style="134" customWidth="1"/>
    <col min="2056" max="2289" width="9" style="134"/>
    <col min="2290" max="2290" width="2.85546875" style="134" customWidth="1"/>
    <col min="2291" max="2291" width="21.7109375" style="134" customWidth="1"/>
    <col min="2292" max="2292" width="2.140625" style="134" customWidth="1"/>
    <col min="2293" max="2293" width="7.85546875" style="134" customWidth="1"/>
    <col min="2294" max="2294" width="2.140625" style="134" customWidth="1"/>
    <col min="2295" max="2295" width="12.85546875" style="134" customWidth="1"/>
    <col min="2296" max="2296" width="2.140625" style="134" customWidth="1"/>
    <col min="2297" max="2297" width="12.85546875" style="134" customWidth="1"/>
    <col min="2298" max="2298" width="2.140625" style="134" customWidth="1"/>
    <col min="2299" max="2299" width="23.7109375" style="134" customWidth="1"/>
    <col min="2300" max="2300" width="2.140625" style="134" customWidth="1"/>
    <col min="2301" max="2301" width="7.140625" style="134" customWidth="1"/>
    <col min="2302" max="2302" width="2.140625" style="134" customWidth="1"/>
    <col min="2303" max="2303" width="12.85546875" style="134" customWidth="1"/>
    <col min="2304" max="2304" width="2.140625" style="134" customWidth="1"/>
    <col min="2305" max="2305" width="12.85546875" style="134" customWidth="1"/>
    <col min="2306" max="2306" width="1.85546875" style="134" customWidth="1"/>
    <col min="2307" max="2308" width="5.85546875" style="134" customWidth="1"/>
    <col min="2309" max="2310" width="7.85546875" style="134" customWidth="1"/>
    <col min="2311" max="2311" width="14.85546875" style="134" customWidth="1"/>
    <col min="2312" max="2545" width="9" style="134"/>
    <col min="2546" max="2546" width="2.85546875" style="134" customWidth="1"/>
    <col min="2547" max="2547" width="21.7109375" style="134" customWidth="1"/>
    <col min="2548" max="2548" width="2.140625" style="134" customWidth="1"/>
    <col min="2549" max="2549" width="7.85546875" style="134" customWidth="1"/>
    <col min="2550" max="2550" width="2.140625" style="134" customWidth="1"/>
    <col min="2551" max="2551" width="12.85546875" style="134" customWidth="1"/>
    <col min="2552" max="2552" width="2.140625" style="134" customWidth="1"/>
    <col min="2553" max="2553" width="12.85546875" style="134" customWidth="1"/>
    <col min="2554" max="2554" width="2.140625" style="134" customWidth="1"/>
    <col min="2555" max="2555" width="23.7109375" style="134" customWidth="1"/>
    <col min="2556" max="2556" width="2.140625" style="134" customWidth="1"/>
    <col min="2557" max="2557" width="7.140625" style="134" customWidth="1"/>
    <col min="2558" max="2558" width="2.140625" style="134" customWidth="1"/>
    <col min="2559" max="2559" width="12.85546875" style="134" customWidth="1"/>
    <col min="2560" max="2560" width="2.140625" style="134" customWidth="1"/>
    <col min="2561" max="2561" width="12.85546875" style="134" customWidth="1"/>
    <col min="2562" max="2562" width="1.85546875" style="134" customWidth="1"/>
    <col min="2563" max="2564" width="5.85546875" style="134" customWidth="1"/>
    <col min="2565" max="2566" width="7.85546875" style="134" customWidth="1"/>
    <col min="2567" max="2567" width="14.85546875" style="134" customWidth="1"/>
    <col min="2568" max="2801" width="9" style="134"/>
    <col min="2802" max="2802" width="2.85546875" style="134" customWidth="1"/>
    <col min="2803" max="2803" width="21.7109375" style="134" customWidth="1"/>
    <col min="2804" max="2804" width="2.140625" style="134" customWidth="1"/>
    <col min="2805" max="2805" width="7.85546875" style="134" customWidth="1"/>
    <col min="2806" max="2806" width="2.140625" style="134" customWidth="1"/>
    <col min="2807" max="2807" width="12.85546875" style="134" customWidth="1"/>
    <col min="2808" max="2808" width="2.140625" style="134" customWidth="1"/>
    <col min="2809" max="2809" width="12.85546875" style="134" customWidth="1"/>
    <col min="2810" max="2810" width="2.140625" style="134" customWidth="1"/>
    <col min="2811" max="2811" width="23.7109375" style="134" customWidth="1"/>
    <col min="2812" max="2812" width="2.140625" style="134" customWidth="1"/>
    <col min="2813" max="2813" width="7.140625" style="134" customWidth="1"/>
    <col min="2814" max="2814" width="2.140625" style="134" customWidth="1"/>
    <col min="2815" max="2815" width="12.85546875" style="134" customWidth="1"/>
    <col min="2816" max="2816" width="2.140625" style="134" customWidth="1"/>
    <col min="2817" max="2817" width="12.85546875" style="134" customWidth="1"/>
    <col min="2818" max="2818" width="1.85546875" style="134" customWidth="1"/>
    <col min="2819" max="2820" width="5.85546875" style="134" customWidth="1"/>
    <col min="2821" max="2822" width="7.85546875" style="134" customWidth="1"/>
    <col min="2823" max="2823" width="14.85546875" style="134" customWidth="1"/>
    <col min="2824" max="3057" width="9" style="134"/>
    <col min="3058" max="3058" width="2.85546875" style="134" customWidth="1"/>
    <col min="3059" max="3059" width="21.7109375" style="134" customWidth="1"/>
    <col min="3060" max="3060" width="2.140625" style="134" customWidth="1"/>
    <col min="3061" max="3061" width="7.85546875" style="134" customWidth="1"/>
    <col min="3062" max="3062" width="2.140625" style="134" customWidth="1"/>
    <col min="3063" max="3063" width="12.85546875" style="134" customWidth="1"/>
    <col min="3064" max="3064" width="2.140625" style="134" customWidth="1"/>
    <col min="3065" max="3065" width="12.85546875" style="134" customWidth="1"/>
    <col min="3066" max="3066" width="2.140625" style="134" customWidth="1"/>
    <col min="3067" max="3067" width="23.7109375" style="134" customWidth="1"/>
    <col min="3068" max="3068" width="2.140625" style="134" customWidth="1"/>
    <col min="3069" max="3069" width="7.140625" style="134" customWidth="1"/>
    <col min="3070" max="3070" width="2.140625" style="134" customWidth="1"/>
    <col min="3071" max="3071" width="12.85546875" style="134" customWidth="1"/>
    <col min="3072" max="3072" width="2.140625" style="134" customWidth="1"/>
    <col min="3073" max="3073" width="12.85546875" style="134" customWidth="1"/>
    <col min="3074" max="3074" width="1.85546875" style="134" customWidth="1"/>
    <col min="3075" max="3076" width="5.85546875" style="134" customWidth="1"/>
    <col min="3077" max="3078" width="7.85546875" style="134" customWidth="1"/>
    <col min="3079" max="3079" width="14.85546875" style="134" customWidth="1"/>
    <col min="3080" max="3313" width="9" style="134"/>
    <col min="3314" max="3314" width="2.85546875" style="134" customWidth="1"/>
    <col min="3315" max="3315" width="21.7109375" style="134" customWidth="1"/>
    <col min="3316" max="3316" width="2.140625" style="134" customWidth="1"/>
    <col min="3317" max="3317" width="7.85546875" style="134" customWidth="1"/>
    <col min="3318" max="3318" width="2.140625" style="134" customWidth="1"/>
    <col min="3319" max="3319" width="12.85546875" style="134" customWidth="1"/>
    <col min="3320" max="3320" width="2.140625" style="134" customWidth="1"/>
    <col min="3321" max="3321" width="12.85546875" style="134" customWidth="1"/>
    <col min="3322" max="3322" width="2.140625" style="134" customWidth="1"/>
    <col min="3323" max="3323" width="23.7109375" style="134" customWidth="1"/>
    <col min="3324" max="3324" width="2.140625" style="134" customWidth="1"/>
    <col min="3325" max="3325" width="7.140625" style="134" customWidth="1"/>
    <col min="3326" max="3326" width="2.140625" style="134" customWidth="1"/>
    <col min="3327" max="3327" width="12.85546875" style="134" customWidth="1"/>
    <col min="3328" max="3328" width="2.140625" style="134" customWidth="1"/>
    <col min="3329" max="3329" width="12.85546875" style="134" customWidth="1"/>
    <col min="3330" max="3330" width="1.85546875" style="134" customWidth="1"/>
    <col min="3331" max="3332" width="5.85546875" style="134" customWidth="1"/>
    <col min="3333" max="3334" width="7.85546875" style="134" customWidth="1"/>
    <col min="3335" max="3335" width="14.85546875" style="134" customWidth="1"/>
    <col min="3336" max="3569" width="9" style="134"/>
    <col min="3570" max="3570" width="2.85546875" style="134" customWidth="1"/>
    <col min="3571" max="3571" width="21.7109375" style="134" customWidth="1"/>
    <col min="3572" max="3572" width="2.140625" style="134" customWidth="1"/>
    <col min="3573" max="3573" width="7.85546875" style="134" customWidth="1"/>
    <col min="3574" max="3574" width="2.140625" style="134" customWidth="1"/>
    <col min="3575" max="3575" width="12.85546875" style="134" customWidth="1"/>
    <col min="3576" max="3576" width="2.140625" style="134" customWidth="1"/>
    <col min="3577" max="3577" width="12.85546875" style="134" customWidth="1"/>
    <col min="3578" max="3578" width="2.140625" style="134" customWidth="1"/>
    <col min="3579" max="3579" width="23.7109375" style="134" customWidth="1"/>
    <col min="3580" max="3580" width="2.140625" style="134" customWidth="1"/>
    <col min="3581" max="3581" width="7.140625" style="134" customWidth="1"/>
    <col min="3582" max="3582" width="2.140625" style="134" customWidth="1"/>
    <col min="3583" max="3583" width="12.85546875" style="134" customWidth="1"/>
    <col min="3584" max="3584" width="2.140625" style="134" customWidth="1"/>
    <col min="3585" max="3585" width="12.85546875" style="134" customWidth="1"/>
    <col min="3586" max="3586" width="1.85546875" style="134" customWidth="1"/>
    <col min="3587" max="3588" width="5.85546875" style="134" customWidth="1"/>
    <col min="3589" max="3590" width="7.85546875" style="134" customWidth="1"/>
    <col min="3591" max="3591" width="14.85546875" style="134" customWidth="1"/>
    <col min="3592" max="3825" width="9" style="134"/>
    <col min="3826" max="3826" width="2.85546875" style="134" customWidth="1"/>
    <col min="3827" max="3827" width="21.7109375" style="134" customWidth="1"/>
    <col min="3828" max="3828" width="2.140625" style="134" customWidth="1"/>
    <col min="3829" max="3829" width="7.85546875" style="134" customWidth="1"/>
    <col min="3830" max="3830" width="2.140625" style="134" customWidth="1"/>
    <col min="3831" max="3831" width="12.85546875" style="134" customWidth="1"/>
    <col min="3832" max="3832" width="2.140625" style="134" customWidth="1"/>
    <col min="3833" max="3833" width="12.85546875" style="134" customWidth="1"/>
    <col min="3834" max="3834" width="2.140625" style="134" customWidth="1"/>
    <col min="3835" max="3835" width="23.7109375" style="134" customWidth="1"/>
    <col min="3836" max="3836" width="2.140625" style="134" customWidth="1"/>
    <col min="3837" max="3837" width="7.140625" style="134" customWidth="1"/>
    <col min="3838" max="3838" width="2.140625" style="134" customWidth="1"/>
    <col min="3839" max="3839" width="12.85546875" style="134" customWidth="1"/>
    <col min="3840" max="3840" width="2.140625" style="134" customWidth="1"/>
    <col min="3841" max="3841" width="12.85546875" style="134" customWidth="1"/>
    <col min="3842" max="3842" width="1.85546875" style="134" customWidth="1"/>
    <col min="3843" max="3844" width="5.85546875" style="134" customWidth="1"/>
    <col min="3845" max="3846" width="7.85546875" style="134" customWidth="1"/>
    <col min="3847" max="3847" width="14.85546875" style="134" customWidth="1"/>
    <col min="3848" max="4081" width="9" style="134"/>
    <col min="4082" max="4082" width="2.85546875" style="134" customWidth="1"/>
    <col min="4083" max="4083" width="21.7109375" style="134" customWidth="1"/>
    <col min="4084" max="4084" width="2.140625" style="134" customWidth="1"/>
    <col min="4085" max="4085" width="7.85546875" style="134" customWidth="1"/>
    <col min="4086" max="4086" width="2.140625" style="134" customWidth="1"/>
    <col min="4087" max="4087" width="12.85546875" style="134" customWidth="1"/>
    <col min="4088" max="4088" width="2.140625" style="134" customWidth="1"/>
    <col min="4089" max="4089" width="12.85546875" style="134" customWidth="1"/>
    <col min="4090" max="4090" width="2.140625" style="134" customWidth="1"/>
    <col min="4091" max="4091" width="23.7109375" style="134" customWidth="1"/>
    <col min="4092" max="4092" width="2.140625" style="134" customWidth="1"/>
    <col min="4093" max="4093" width="7.140625" style="134" customWidth="1"/>
    <col min="4094" max="4094" width="2.140625" style="134" customWidth="1"/>
    <col min="4095" max="4095" width="12.85546875" style="134" customWidth="1"/>
    <col min="4096" max="4096" width="2.140625" style="134" customWidth="1"/>
    <col min="4097" max="4097" width="12.85546875" style="134" customWidth="1"/>
    <col min="4098" max="4098" width="1.85546875" style="134" customWidth="1"/>
    <col min="4099" max="4100" width="5.85546875" style="134" customWidth="1"/>
    <col min="4101" max="4102" width="7.85546875" style="134" customWidth="1"/>
    <col min="4103" max="4103" width="14.85546875" style="134" customWidth="1"/>
    <col min="4104" max="4337" width="9" style="134"/>
    <col min="4338" max="4338" width="2.85546875" style="134" customWidth="1"/>
    <col min="4339" max="4339" width="21.7109375" style="134" customWidth="1"/>
    <col min="4340" max="4340" width="2.140625" style="134" customWidth="1"/>
    <col min="4341" max="4341" width="7.85546875" style="134" customWidth="1"/>
    <col min="4342" max="4342" width="2.140625" style="134" customWidth="1"/>
    <col min="4343" max="4343" width="12.85546875" style="134" customWidth="1"/>
    <col min="4344" max="4344" width="2.140625" style="134" customWidth="1"/>
    <col min="4345" max="4345" width="12.85546875" style="134" customWidth="1"/>
    <col min="4346" max="4346" width="2.140625" style="134" customWidth="1"/>
    <col min="4347" max="4347" width="23.7109375" style="134" customWidth="1"/>
    <col min="4348" max="4348" width="2.140625" style="134" customWidth="1"/>
    <col min="4349" max="4349" width="7.140625" style="134" customWidth="1"/>
    <col min="4350" max="4350" width="2.140625" style="134" customWidth="1"/>
    <col min="4351" max="4351" width="12.85546875" style="134" customWidth="1"/>
    <col min="4352" max="4352" width="2.140625" style="134" customWidth="1"/>
    <col min="4353" max="4353" width="12.85546875" style="134" customWidth="1"/>
    <col min="4354" max="4354" width="1.85546875" style="134" customWidth="1"/>
    <col min="4355" max="4356" width="5.85546875" style="134" customWidth="1"/>
    <col min="4357" max="4358" width="7.85546875" style="134" customWidth="1"/>
    <col min="4359" max="4359" width="14.85546875" style="134" customWidth="1"/>
    <col min="4360" max="4593" width="9" style="134"/>
    <col min="4594" max="4594" width="2.85546875" style="134" customWidth="1"/>
    <col min="4595" max="4595" width="21.7109375" style="134" customWidth="1"/>
    <col min="4596" max="4596" width="2.140625" style="134" customWidth="1"/>
    <col min="4597" max="4597" width="7.85546875" style="134" customWidth="1"/>
    <col min="4598" max="4598" width="2.140625" style="134" customWidth="1"/>
    <col min="4599" max="4599" width="12.85546875" style="134" customWidth="1"/>
    <col min="4600" max="4600" width="2.140625" style="134" customWidth="1"/>
    <col min="4601" max="4601" width="12.85546875" style="134" customWidth="1"/>
    <col min="4602" max="4602" width="2.140625" style="134" customWidth="1"/>
    <col min="4603" max="4603" width="23.7109375" style="134" customWidth="1"/>
    <col min="4604" max="4604" width="2.140625" style="134" customWidth="1"/>
    <col min="4605" max="4605" width="7.140625" style="134" customWidth="1"/>
    <col min="4606" max="4606" width="2.140625" style="134" customWidth="1"/>
    <col min="4607" max="4607" width="12.85546875" style="134" customWidth="1"/>
    <col min="4608" max="4608" width="2.140625" style="134" customWidth="1"/>
    <col min="4609" max="4609" width="12.85546875" style="134" customWidth="1"/>
    <col min="4610" max="4610" width="1.85546875" style="134" customWidth="1"/>
    <col min="4611" max="4612" width="5.85546875" style="134" customWidth="1"/>
    <col min="4613" max="4614" width="7.85546875" style="134" customWidth="1"/>
    <col min="4615" max="4615" width="14.85546875" style="134" customWidth="1"/>
    <col min="4616" max="4849" width="9" style="134"/>
    <col min="4850" max="4850" width="2.85546875" style="134" customWidth="1"/>
    <col min="4851" max="4851" width="21.7109375" style="134" customWidth="1"/>
    <col min="4852" max="4852" width="2.140625" style="134" customWidth="1"/>
    <col min="4853" max="4853" width="7.85546875" style="134" customWidth="1"/>
    <col min="4854" max="4854" width="2.140625" style="134" customWidth="1"/>
    <col min="4855" max="4855" width="12.85546875" style="134" customWidth="1"/>
    <col min="4856" max="4856" width="2.140625" style="134" customWidth="1"/>
    <col min="4857" max="4857" width="12.85546875" style="134" customWidth="1"/>
    <col min="4858" max="4858" width="2.140625" style="134" customWidth="1"/>
    <col min="4859" max="4859" width="23.7109375" style="134" customWidth="1"/>
    <col min="4860" max="4860" width="2.140625" style="134" customWidth="1"/>
    <col min="4861" max="4861" width="7.140625" style="134" customWidth="1"/>
    <col min="4862" max="4862" width="2.140625" style="134" customWidth="1"/>
    <col min="4863" max="4863" width="12.85546875" style="134" customWidth="1"/>
    <col min="4864" max="4864" width="2.140625" style="134" customWidth="1"/>
    <col min="4865" max="4865" width="12.85546875" style="134" customWidth="1"/>
    <col min="4866" max="4866" width="1.85546875" style="134" customWidth="1"/>
    <col min="4867" max="4868" width="5.85546875" style="134" customWidth="1"/>
    <col min="4869" max="4870" width="7.85546875" style="134" customWidth="1"/>
    <col min="4871" max="4871" width="14.85546875" style="134" customWidth="1"/>
    <col min="4872" max="5105" width="9" style="134"/>
    <col min="5106" max="5106" width="2.85546875" style="134" customWidth="1"/>
    <col min="5107" max="5107" width="21.7109375" style="134" customWidth="1"/>
    <col min="5108" max="5108" width="2.140625" style="134" customWidth="1"/>
    <col min="5109" max="5109" width="7.85546875" style="134" customWidth="1"/>
    <col min="5110" max="5110" width="2.140625" style="134" customWidth="1"/>
    <col min="5111" max="5111" width="12.85546875" style="134" customWidth="1"/>
    <col min="5112" max="5112" width="2.140625" style="134" customWidth="1"/>
    <col min="5113" max="5113" width="12.85546875" style="134" customWidth="1"/>
    <col min="5114" max="5114" width="2.140625" style="134" customWidth="1"/>
    <col min="5115" max="5115" width="23.7109375" style="134" customWidth="1"/>
    <col min="5116" max="5116" width="2.140625" style="134" customWidth="1"/>
    <col min="5117" max="5117" width="7.140625" style="134" customWidth="1"/>
    <col min="5118" max="5118" width="2.140625" style="134" customWidth="1"/>
    <col min="5119" max="5119" width="12.85546875" style="134" customWidth="1"/>
    <col min="5120" max="5120" width="2.140625" style="134" customWidth="1"/>
    <col min="5121" max="5121" width="12.85546875" style="134" customWidth="1"/>
    <col min="5122" max="5122" width="1.85546875" style="134" customWidth="1"/>
    <col min="5123" max="5124" width="5.85546875" style="134" customWidth="1"/>
    <col min="5125" max="5126" width="7.85546875" style="134" customWidth="1"/>
    <col min="5127" max="5127" width="14.85546875" style="134" customWidth="1"/>
    <col min="5128" max="5361" width="9" style="134"/>
    <col min="5362" max="5362" width="2.85546875" style="134" customWidth="1"/>
    <col min="5363" max="5363" width="21.7109375" style="134" customWidth="1"/>
    <col min="5364" max="5364" width="2.140625" style="134" customWidth="1"/>
    <col min="5365" max="5365" width="7.85546875" style="134" customWidth="1"/>
    <col min="5366" max="5366" width="2.140625" style="134" customWidth="1"/>
    <col min="5367" max="5367" width="12.85546875" style="134" customWidth="1"/>
    <col min="5368" max="5368" width="2.140625" style="134" customWidth="1"/>
    <col min="5369" max="5369" width="12.85546875" style="134" customWidth="1"/>
    <col min="5370" max="5370" width="2.140625" style="134" customWidth="1"/>
    <col min="5371" max="5371" width="23.7109375" style="134" customWidth="1"/>
    <col min="5372" max="5372" width="2.140625" style="134" customWidth="1"/>
    <col min="5373" max="5373" width="7.140625" style="134" customWidth="1"/>
    <col min="5374" max="5374" width="2.140625" style="134" customWidth="1"/>
    <col min="5375" max="5375" width="12.85546875" style="134" customWidth="1"/>
    <col min="5376" max="5376" width="2.140625" style="134" customWidth="1"/>
    <col min="5377" max="5377" width="12.85546875" style="134" customWidth="1"/>
    <col min="5378" max="5378" width="1.85546875" style="134" customWidth="1"/>
    <col min="5379" max="5380" width="5.85546875" style="134" customWidth="1"/>
    <col min="5381" max="5382" width="7.85546875" style="134" customWidth="1"/>
    <col min="5383" max="5383" width="14.85546875" style="134" customWidth="1"/>
    <col min="5384" max="5617" width="9" style="134"/>
    <col min="5618" max="5618" width="2.85546875" style="134" customWidth="1"/>
    <col min="5619" max="5619" width="21.7109375" style="134" customWidth="1"/>
    <col min="5620" max="5620" width="2.140625" style="134" customWidth="1"/>
    <col min="5621" max="5621" width="7.85546875" style="134" customWidth="1"/>
    <col min="5622" max="5622" width="2.140625" style="134" customWidth="1"/>
    <col min="5623" max="5623" width="12.85546875" style="134" customWidth="1"/>
    <col min="5624" max="5624" width="2.140625" style="134" customWidth="1"/>
    <col min="5625" max="5625" width="12.85546875" style="134" customWidth="1"/>
    <col min="5626" max="5626" width="2.140625" style="134" customWidth="1"/>
    <col min="5627" max="5627" width="23.7109375" style="134" customWidth="1"/>
    <col min="5628" max="5628" width="2.140625" style="134" customWidth="1"/>
    <col min="5629" max="5629" width="7.140625" style="134" customWidth="1"/>
    <col min="5630" max="5630" width="2.140625" style="134" customWidth="1"/>
    <col min="5631" max="5631" width="12.85546875" style="134" customWidth="1"/>
    <col min="5632" max="5632" width="2.140625" style="134" customWidth="1"/>
    <col min="5633" max="5633" width="12.85546875" style="134" customWidth="1"/>
    <col min="5634" max="5634" width="1.85546875" style="134" customWidth="1"/>
    <col min="5635" max="5636" width="5.85546875" style="134" customWidth="1"/>
    <col min="5637" max="5638" width="7.85546875" style="134" customWidth="1"/>
    <col min="5639" max="5639" width="14.85546875" style="134" customWidth="1"/>
    <col min="5640" max="5873" width="9" style="134"/>
    <col min="5874" max="5874" width="2.85546875" style="134" customWidth="1"/>
    <col min="5875" max="5875" width="21.7109375" style="134" customWidth="1"/>
    <col min="5876" max="5876" width="2.140625" style="134" customWidth="1"/>
    <col min="5877" max="5877" width="7.85546875" style="134" customWidth="1"/>
    <col min="5878" max="5878" width="2.140625" style="134" customWidth="1"/>
    <col min="5879" max="5879" width="12.85546875" style="134" customWidth="1"/>
    <col min="5880" max="5880" width="2.140625" style="134" customWidth="1"/>
    <col min="5881" max="5881" width="12.85546875" style="134" customWidth="1"/>
    <col min="5882" max="5882" width="2.140625" style="134" customWidth="1"/>
    <col min="5883" max="5883" width="23.7109375" style="134" customWidth="1"/>
    <col min="5884" max="5884" width="2.140625" style="134" customWidth="1"/>
    <col min="5885" max="5885" width="7.140625" style="134" customWidth="1"/>
    <col min="5886" max="5886" width="2.140625" style="134" customWidth="1"/>
    <col min="5887" max="5887" width="12.85546875" style="134" customWidth="1"/>
    <col min="5888" max="5888" width="2.140625" style="134" customWidth="1"/>
    <col min="5889" max="5889" width="12.85546875" style="134" customWidth="1"/>
    <col min="5890" max="5890" width="1.85546875" style="134" customWidth="1"/>
    <col min="5891" max="5892" width="5.85546875" style="134" customWidth="1"/>
    <col min="5893" max="5894" width="7.85546875" style="134" customWidth="1"/>
    <col min="5895" max="5895" width="14.85546875" style="134" customWidth="1"/>
    <col min="5896" max="6129" width="9" style="134"/>
    <col min="6130" max="6130" width="2.85546875" style="134" customWidth="1"/>
    <col min="6131" max="6131" width="21.7109375" style="134" customWidth="1"/>
    <col min="6132" max="6132" width="2.140625" style="134" customWidth="1"/>
    <col min="6133" max="6133" width="7.85546875" style="134" customWidth="1"/>
    <col min="6134" max="6134" width="2.140625" style="134" customWidth="1"/>
    <col min="6135" max="6135" width="12.85546875" style="134" customWidth="1"/>
    <col min="6136" max="6136" width="2.140625" style="134" customWidth="1"/>
    <col min="6137" max="6137" width="12.85546875" style="134" customWidth="1"/>
    <col min="6138" max="6138" width="2.140625" style="134" customWidth="1"/>
    <col min="6139" max="6139" width="23.7109375" style="134" customWidth="1"/>
    <col min="6140" max="6140" width="2.140625" style="134" customWidth="1"/>
    <col min="6141" max="6141" width="7.140625" style="134" customWidth="1"/>
    <col min="6142" max="6142" width="2.140625" style="134" customWidth="1"/>
    <col min="6143" max="6143" width="12.85546875" style="134" customWidth="1"/>
    <col min="6144" max="6144" width="2.140625" style="134" customWidth="1"/>
    <col min="6145" max="6145" width="12.85546875" style="134" customWidth="1"/>
    <col min="6146" max="6146" width="1.85546875" style="134" customWidth="1"/>
    <col min="6147" max="6148" width="5.85546875" style="134" customWidth="1"/>
    <col min="6149" max="6150" width="7.85546875" style="134" customWidth="1"/>
    <col min="6151" max="6151" width="14.85546875" style="134" customWidth="1"/>
    <col min="6152" max="6385" width="9" style="134"/>
    <col min="6386" max="6386" width="2.85546875" style="134" customWidth="1"/>
    <col min="6387" max="6387" width="21.7109375" style="134" customWidth="1"/>
    <col min="6388" max="6388" width="2.140625" style="134" customWidth="1"/>
    <col min="6389" max="6389" width="7.85546875" style="134" customWidth="1"/>
    <col min="6390" max="6390" width="2.140625" style="134" customWidth="1"/>
    <col min="6391" max="6391" width="12.85546875" style="134" customWidth="1"/>
    <col min="6392" max="6392" width="2.140625" style="134" customWidth="1"/>
    <col min="6393" max="6393" width="12.85546875" style="134" customWidth="1"/>
    <col min="6394" max="6394" width="2.140625" style="134" customWidth="1"/>
    <col min="6395" max="6395" width="23.7109375" style="134" customWidth="1"/>
    <col min="6396" max="6396" width="2.140625" style="134" customWidth="1"/>
    <col min="6397" max="6397" width="7.140625" style="134" customWidth="1"/>
    <col min="6398" max="6398" width="2.140625" style="134" customWidth="1"/>
    <col min="6399" max="6399" width="12.85546875" style="134" customWidth="1"/>
    <col min="6400" max="6400" width="2.140625" style="134" customWidth="1"/>
    <col min="6401" max="6401" width="12.85546875" style="134" customWidth="1"/>
    <col min="6402" max="6402" width="1.85546875" style="134" customWidth="1"/>
    <col min="6403" max="6404" width="5.85546875" style="134" customWidth="1"/>
    <col min="6405" max="6406" width="7.85546875" style="134" customWidth="1"/>
    <col min="6407" max="6407" width="14.85546875" style="134" customWidth="1"/>
    <col min="6408" max="6641" width="9" style="134"/>
    <col min="6642" max="6642" width="2.85546875" style="134" customWidth="1"/>
    <col min="6643" max="6643" width="21.7109375" style="134" customWidth="1"/>
    <col min="6644" max="6644" width="2.140625" style="134" customWidth="1"/>
    <col min="6645" max="6645" width="7.85546875" style="134" customWidth="1"/>
    <col min="6646" max="6646" width="2.140625" style="134" customWidth="1"/>
    <col min="6647" max="6647" width="12.85546875" style="134" customWidth="1"/>
    <col min="6648" max="6648" width="2.140625" style="134" customWidth="1"/>
    <col min="6649" max="6649" width="12.85546875" style="134" customWidth="1"/>
    <col min="6650" max="6650" width="2.140625" style="134" customWidth="1"/>
    <col min="6651" max="6651" width="23.7109375" style="134" customWidth="1"/>
    <col min="6652" max="6652" width="2.140625" style="134" customWidth="1"/>
    <col min="6653" max="6653" width="7.140625" style="134" customWidth="1"/>
    <col min="6654" max="6654" width="2.140625" style="134" customWidth="1"/>
    <col min="6655" max="6655" width="12.85546875" style="134" customWidth="1"/>
    <col min="6656" max="6656" width="2.140625" style="134" customWidth="1"/>
    <col min="6657" max="6657" width="12.85546875" style="134" customWidth="1"/>
    <col min="6658" max="6658" width="1.85546875" style="134" customWidth="1"/>
    <col min="6659" max="6660" width="5.85546875" style="134" customWidth="1"/>
    <col min="6661" max="6662" width="7.85546875" style="134" customWidth="1"/>
    <col min="6663" max="6663" width="14.85546875" style="134" customWidth="1"/>
    <col min="6664" max="6897" width="9" style="134"/>
    <col min="6898" max="6898" width="2.85546875" style="134" customWidth="1"/>
    <col min="6899" max="6899" width="21.7109375" style="134" customWidth="1"/>
    <col min="6900" max="6900" width="2.140625" style="134" customWidth="1"/>
    <col min="6901" max="6901" width="7.85546875" style="134" customWidth="1"/>
    <col min="6902" max="6902" width="2.140625" style="134" customWidth="1"/>
    <col min="6903" max="6903" width="12.85546875" style="134" customWidth="1"/>
    <col min="6904" max="6904" width="2.140625" style="134" customWidth="1"/>
    <col min="6905" max="6905" width="12.85546875" style="134" customWidth="1"/>
    <col min="6906" max="6906" width="2.140625" style="134" customWidth="1"/>
    <col min="6907" max="6907" width="23.7109375" style="134" customWidth="1"/>
    <col min="6908" max="6908" width="2.140625" style="134" customWidth="1"/>
    <col min="6909" max="6909" width="7.140625" style="134" customWidth="1"/>
    <col min="6910" max="6910" width="2.140625" style="134" customWidth="1"/>
    <col min="6911" max="6911" width="12.85546875" style="134" customWidth="1"/>
    <col min="6912" max="6912" width="2.140625" style="134" customWidth="1"/>
    <col min="6913" max="6913" width="12.85546875" style="134" customWidth="1"/>
    <col min="6914" max="6914" width="1.85546875" style="134" customWidth="1"/>
    <col min="6915" max="6916" width="5.85546875" style="134" customWidth="1"/>
    <col min="6917" max="6918" width="7.85546875" style="134" customWidth="1"/>
    <col min="6919" max="6919" width="14.85546875" style="134" customWidth="1"/>
    <col min="6920" max="7153" width="9" style="134"/>
    <col min="7154" max="7154" width="2.85546875" style="134" customWidth="1"/>
    <col min="7155" max="7155" width="21.7109375" style="134" customWidth="1"/>
    <col min="7156" max="7156" width="2.140625" style="134" customWidth="1"/>
    <col min="7157" max="7157" width="7.85546875" style="134" customWidth="1"/>
    <col min="7158" max="7158" width="2.140625" style="134" customWidth="1"/>
    <col min="7159" max="7159" width="12.85546875" style="134" customWidth="1"/>
    <col min="7160" max="7160" width="2.140625" style="134" customWidth="1"/>
    <col min="7161" max="7161" width="12.85546875" style="134" customWidth="1"/>
    <col min="7162" max="7162" width="2.140625" style="134" customWidth="1"/>
    <col min="7163" max="7163" width="23.7109375" style="134" customWidth="1"/>
    <col min="7164" max="7164" width="2.140625" style="134" customWidth="1"/>
    <col min="7165" max="7165" width="7.140625" style="134" customWidth="1"/>
    <col min="7166" max="7166" width="2.140625" style="134" customWidth="1"/>
    <col min="7167" max="7167" width="12.85546875" style="134" customWidth="1"/>
    <col min="7168" max="7168" width="2.140625" style="134" customWidth="1"/>
    <col min="7169" max="7169" width="12.85546875" style="134" customWidth="1"/>
    <col min="7170" max="7170" width="1.85546875" style="134" customWidth="1"/>
    <col min="7171" max="7172" width="5.85546875" style="134" customWidth="1"/>
    <col min="7173" max="7174" width="7.85546875" style="134" customWidth="1"/>
    <col min="7175" max="7175" width="14.85546875" style="134" customWidth="1"/>
    <col min="7176" max="7409" width="9" style="134"/>
    <col min="7410" max="7410" width="2.85546875" style="134" customWidth="1"/>
    <col min="7411" max="7411" width="21.7109375" style="134" customWidth="1"/>
    <col min="7412" max="7412" width="2.140625" style="134" customWidth="1"/>
    <col min="7413" max="7413" width="7.85546875" style="134" customWidth="1"/>
    <col min="7414" max="7414" width="2.140625" style="134" customWidth="1"/>
    <col min="7415" max="7415" width="12.85546875" style="134" customWidth="1"/>
    <col min="7416" max="7416" width="2.140625" style="134" customWidth="1"/>
    <col min="7417" max="7417" width="12.85546875" style="134" customWidth="1"/>
    <col min="7418" max="7418" width="2.140625" style="134" customWidth="1"/>
    <col min="7419" max="7419" width="23.7109375" style="134" customWidth="1"/>
    <col min="7420" max="7420" width="2.140625" style="134" customWidth="1"/>
    <col min="7421" max="7421" width="7.140625" style="134" customWidth="1"/>
    <col min="7422" max="7422" width="2.140625" style="134" customWidth="1"/>
    <col min="7423" max="7423" width="12.85546875" style="134" customWidth="1"/>
    <col min="7424" max="7424" width="2.140625" style="134" customWidth="1"/>
    <col min="7425" max="7425" width="12.85546875" style="134" customWidth="1"/>
    <col min="7426" max="7426" width="1.85546875" style="134" customWidth="1"/>
    <col min="7427" max="7428" width="5.85546875" style="134" customWidth="1"/>
    <col min="7429" max="7430" width="7.85546875" style="134" customWidth="1"/>
    <col min="7431" max="7431" width="14.85546875" style="134" customWidth="1"/>
    <col min="7432" max="7665" width="9" style="134"/>
    <col min="7666" max="7666" width="2.85546875" style="134" customWidth="1"/>
    <col min="7667" max="7667" width="21.7109375" style="134" customWidth="1"/>
    <col min="7668" max="7668" width="2.140625" style="134" customWidth="1"/>
    <col min="7669" max="7669" width="7.85546875" style="134" customWidth="1"/>
    <col min="7670" max="7670" width="2.140625" style="134" customWidth="1"/>
    <col min="7671" max="7671" width="12.85546875" style="134" customWidth="1"/>
    <col min="7672" max="7672" width="2.140625" style="134" customWidth="1"/>
    <col min="7673" max="7673" width="12.85546875" style="134" customWidth="1"/>
    <col min="7674" max="7674" width="2.140625" style="134" customWidth="1"/>
    <col min="7675" max="7675" width="23.7109375" style="134" customWidth="1"/>
    <col min="7676" max="7676" width="2.140625" style="134" customWidth="1"/>
    <col min="7677" max="7677" width="7.140625" style="134" customWidth="1"/>
    <col min="7678" max="7678" width="2.140625" style="134" customWidth="1"/>
    <col min="7679" max="7679" width="12.85546875" style="134" customWidth="1"/>
    <col min="7680" max="7680" width="2.140625" style="134" customWidth="1"/>
    <col min="7681" max="7681" width="12.85546875" style="134" customWidth="1"/>
    <col min="7682" max="7682" width="1.85546875" style="134" customWidth="1"/>
    <col min="7683" max="7684" width="5.85546875" style="134" customWidth="1"/>
    <col min="7685" max="7686" width="7.85546875" style="134" customWidth="1"/>
    <col min="7687" max="7687" width="14.85546875" style="134" customWidth="1"/>
    <col min="7688" max="7921" width="9" style="134"/>
    <col min="7922" max="7922" width="2.85546875" style="134" customWidth="1"/>
    <col min="7923" max="7923" width="21.7109375" style="134" customWidth="1"/>
    <col min="7924" max="7924" width="2.140625" style="134" customWidth="1"/>
    <col min="7925" max="7925" width="7.85546875" style="134" customWidth="1"/>
    <col min="7926" max="7926" width="2.140625" style="134" customWidth="1"/>
    <col min="7927" max="7927" width="12.85546875" style="134" customWidth="1"/>
    <col min="7928" max="7928" width="2.140625" style="134" customWidth="1"/>
    <col min="7929" max="7929" width="12.85546875" style="134" customWidth="1"/>
    <col min="7930" max="7930" width="2.140625" style="134" customWidth="1"/>
    <col min="7931" max="7931" width="23.7109375" style="134" customWidth="1"/>
    <col min="7932" max="7932" width="2.140625" style="134" customWidth="1"/>
    <col min="7933" max="7933" width="7.140625" style="134" customWidth="1"/>
    <col min="7934" max="7934" width="2.140625" style="134" customWidth="1"/>
    <col min="7935" max="7935" width="12.85546875" style="134" customWidth="1"/>
    <col min="7936" max="7936" width="2.140625" style="134" customWidth="1"/>
    <col min="7937" max="7937" width="12.85546875" style="134" customWidth="1"/>
    <col min="7938" max="7938" width="1.85546875" style="134" customWidth="1"/>
    <col min="7939" max="7940" width="5.85546875" style="134" customWidth="1"/>
    <col min="7941" max="7942" width="7.85546875" style="134" customWidth="1"/>
    <col min="7943" max="7943" width="14.85546875" style="134" customWidth="1"/>
    <col min="7944" max="8177" width="9" style="134"/>
    <col min="8178" max="8178" width="2.85546875" style="134" customWidth="1"/>
    <col min="8179" max="8179" width="21.7109375" style="134" customWidth="1"/>
    <col min="8180" max="8180" width="2.140625" style="134" customWidth="1"/>
    <col min="8181" max="8181" width="7.85546875" style="134" customWidth="1"/>
    <col min="8182" max="8182" width="2.140625" style="134" customWidth="1"/>
    <col min="8183" max="8183" width="12.85546875" style="134" customWidth="1"/>
    <col min="8184" max="8184" width="2.140625" style="134" customWidth="1"/>
    <col min="8185" max="8185" width="12.85546875" style="134" customWidth="1"/>
    <col min="8186" max="8186" width="2.140625" style="134" customWidth="1"/>
    <col min="8187" max="8187" width="23.7109375" style="134" customWidth="1"/>
    <col min="8188" max="8188" width="2.140625" style="134" customWidth="1"/>
    <col min="8189" max="8189" width="7.140625" style="134" customWidth="1"/>
    <col min="8190" max="8190" width="2.140625" style="134" customWidth="1"/>
    <col min="8191" max="8191" width="12.85546875" style="134" customWidth="1"/>
    <col min="8192" max="8192" width="2.140625" style="134" customWidth="1"/>
    <col min="8193" max="8193" width="12.85546875" style="134" customWidth="1"/>
    <col min="8194" max="8194" width="1.85546875" style="134" customWidth="1"/>
    <col min="8195" max="8196" width="5.85546875" style="134" customWidth="1"/>
    <col min="8197" max="8198" width="7.85546875" style="134" customWidth="1"/>
    <col min="8199" max="8199" width="14.85546875" style="134" customWidth="1"/>
    <col min="8200" max="8433" width="9" style="134"/>
    <col min="8434" max="8434" width="2.85546875" style="134" customWidth="1"/>
    <col min="8435" max="8435" width="21.7109375" style="134" customWidth="1"/>
    <col min="8436" max="8436" width="2.140625" style="134" customWidth="1"/>
    <col min="8437" max="8437" width="7.85546875" style="134" customWidth="1"/>
    <col min="8438" max="8438" width="2.140625" style="134" customWidth="1"/>
    <col min="8439" max="8439" width="12.85546875" style="134" customWidth="1"/>
    <col min="8440" max="8440" width="2.140625" style="134" customWidth="1"/>
    <col min="8441" max="8441" width="12.85546875" style="134" customWidth="1"/>
    <col min="8442" max="8442" width="2.140625" style="134" customWidth="1"/>
    <col min="8443" max="8443" width="23.7109375" style="134" customWidth="1"/>
    <col min="8444" max="8444" width="2.140625" style="134" customWidth="1"/>
    <col min="8445" max="8445" width="7.140625" style="134" customWidth="1"/>
    <col min="8446" max="8446" width="2.140625" style="134" customWidth="1"/>
    <col min="8447" max="8447" width="12.85546875" style="134" customWidth="1"/>
    <col min="8448" max="8448" width="2.140625" style="134" customWidth="1"/>
    <col min="8449" max="8449" width="12.85546875" style="134" customWidth="1"/>
    <col min="8450" max="8450" width="1.85546875" style="134" customWidth="1"/>
    <col min="8451" max="8452" width="5.85546875" style="134" customWidth="1"/>
    <col min="8453" max="8454" width="7.85546875" style="134" customWidth="1"/>
    <col min="8455" max="8455" width="14.85546875" style="134" customWidth="1"/>
    <col min="8456" max="8689" width="9" style="134"/>
    <col min="8690" max="8690" width="2.85546875" style="134" customWidth="1"/>
    <col min="8691" max="8691" width="21.7109375" style="134" customWidth="1"/>
    <col min="8692" max="8692" width="2.140625" style="134" customWidth="1"/>
    <col min="8693" max="8693" width="7.85546875" style="134" customWidth="1"/>
    <col min="8694" max="8694" width="2.140625" style="134" customWidth="1"/>
    <col min="8695" max="8695" width="12.85546875" style="134" customWidth="1"/>
    <col min="8696" max="8696" width="2.140625" style="134" customWidth="1"/>
    <col min="8697" max="8697" width="12.85546875" style="134" customWidth="1"/>
    <col min="8698" max="8698" width="2.140625" style="134" customWidth="1"/>
    <col min="8699" max="8699" width="23.7109375" style="134" customWidth="1"/>
    <col min="8700" max="8700" width="2.140625" style="134" customWidth="1"/>
    <col min="8701" max="8701" width="7.140625" style="134" customWidth="1"/>
    <col min="8702" max="8702" width="2.140625" style="134" customWidth="1"/>
    <col min="8703" max="8703" width="12.85546875" style="134" customWidth="1"/>
    <col min="8704" max="8704" width="2.140625" style="134" customWidth="1"/>
    <col min="8705" max="8705" width="12.85546875" style="134" customWidth="1"/>
    <col min="8706" max="8706" width="1.85546875" style="134" customWidth="1"/>
    <col min="8707" max="8708" width="5.85546875" style="134" customWidth="1"/>
    <col min="8709" max="8710" width="7.85546875" style="134" customWidth="1"/>
    <col min="8711" max="8711" width="14.85546875" style="134" customWidth="1"/>
    <col min="8712" max="8945" width="9" style="134"/>
    <col min="8946" max="8946" width="2.85546875" style="134" customWidth="1"/>
    <col min="8947" max="8947" width="21.7109375" style="134" customWidth="1"/>
    <col min="8948" max="8948" width="2.140625" style="134" customWidth="1"/>
    <col min="8949" max="8949" width="7.85546875" style="134" customWidth="1"/>
    <col min="8950" max="8950" width="2.140625" style="134" customWidth="1"/>
    <col min="8951" max="8951" width="12.85546875" style="134" customWidth="1"/>
    <col min="8952" max="8952" width="2.140625" style="134" customWidth="1"/>
    <col min="8953" max="8953" width="12.85546875" style="134" customWidth="1"/>
    <col min="8954" max="8954" width="2.140625" style="134" customWidth="1"/>
    <col min="8955" max="8955" width="23.7109375" style="134" customWidth="1"/>
    <col min="8956" max="8956" width="2.140625" style="134" customWidth="1"/>
    <col min="8957" max="8957" width="7.140625" style="134" customWidth="1"/>
    <col min="8958" max="8958" width="2.140625" style="134" customWidth="1"/>
    <col min="8959" max="8959" width="12.85546875" style="134" customWidth="1"/>
    <col min="8960" max="8960" width="2.140625" style="134" customWidth="1"/>
    <col min="8961" max="8961" width="12.85546875" style="134" customWidth="1"/>
    <col min="8962" max="8962" width="1.85546875" style="134" customWidth="1"/>
    <col min="8963" max="8964" width="5.85546875" style="134" customWidth="1"/>
    <col min="8965" max="8966" width="7.85546875" style="134" customWidth="1"/>
    <col min="8967" max="8967" width="14.85546875" style="134" customWidth="1"/>
    <col min="8968" max="9201" width="9" style="134"/>
    <col min="9202" max="9202" width="2.85546875" style="134" customWidth="1"/>
    <col min="9203" max="9203" width="21.7109375" style="134" customWidth="1"/>
    <col min="9204" max="9204" width="2.140625" style="134" customWidth="1"/>
    <col min="9205" max="9205" width="7.85546875" style="134" customWidth="1"/>
    <col min="9206" max="9206" width="2.140625" style="134" customWidth="1"/>
    <col min="9207" max="9207" width="12.85546875" style="134" customWidth="1"/>
    <col min="9208" max="9208" width="2.140625" style="134" customWidth="1"/>
    <col min="9209" max="9209" width="12.85546875" style="134" customWidth="1"/>
    <col min="9210" max="9210" width="2.140625" style="134" customWidth="1"/>
    <col min="9211" max="9211" width="23.7109375" style="134" customWidth="1"/>
    <col min="9212" max="9212" width="2.140625" style="134" customWidth="1"/>
    <col min="9213" max="9213" width="7.140625" style="134" customWidth="1"/>
    <col min="9214" max="9214" width="2.140625" style="134" customWidth="1"/>
    <col min="9215" max="9215" width="12.85546875" style="134" customWidth="1"/>
    <col min="9216" max="9216" width="2.140625" style="134" customWidth="1"/>
    <col min="9217" max="9217" width="12.85546875" style="134" customWidth="1"/>
    <col min="9218" max="9218" width="1.85546875" style="134" customWidth="1"/>
    <col min="9219" max="9220" width="5.85546875" style="134" customWidth="1"/>
    <col min="9221" max="9222" width="7.85546875" style="134" customWidth="1"/>
    <col min="9223" max="9223" width="14.85546875" style="134" customWidth="1"/>
    <col min="9224" max="9457" width="9" style="134"/>
    <col min="9458" max="9458" width="2.85546875" style="134" customWidth="1"/>
    <col min="9459" max="9459" width="21.7109375" style="134" customWidth="1"/>
    <col min="9460" max="9460" width="2.140625" style="134" customWidth="1"/>
    <col min="9461" max="9461" width="7.85546875" style="134" customWidth="1"/>
    <col min="9462" max="9462" width="2.140625" style="134" customWidth="1"/>
    <col min="9463" max="9463" width="12.85546875" style="134" customWidth="1"/>
    <col min="9464" max="9464" width="2.140625" style="134" customWidth="1"/>
    <col min="9465" max="9465" width="12.85546875" style="134" customWidth="1"/>
    <col min="9466" max="9466" width="2.140625" style="134" customWidth="1"/>
    <col min="9467" max="9467" width="23.7109375" style="134" customWidth="1"/>
    <col min="9468" max="9468" width="2.140625" style="134" customWidth="1"/>
    <col min="9469" max="9469" width="7.140625" style="134" customWidth="1"/>
    <col min="9470" max="9470" width="2.140625" style="134" customWidth="1"/>
    <col min="9471" max="9471" width="12.85546875" style="134" customWidth="1"/>
    <col min="9472" max="9472" width="2.140625" style="134" customWidth="1"/>
    <col min="9473" max="9473" width="12.85546875" style="134" customWidth="1"/>
    <col min="9474" max="9474" width="1.85546875" style="134" customWidth="1"/>
    <col min="9475" max="9476" width="5.85546875" style="134" customWidth="1"/>
    <col min="9477" max="9478" width="7.85546875" style="134" customWidth="1"/>
    <col min="9479" max="9479" width="14.85546875" style="134" customWidth="1"/>
    <col min="9480" max="9713" width="9" style="134"/>
    <col min="9714" max="9714" width="2.85546875" style="134" customWidth="1"/>
    <col min="9715" max="9715" width="21.7109375" style="134" customWidth="1"/>
    <col min="9716" max="9716" width="2.140625" style="134" customWidth="1"/>
    <col min="9717" max="9717" width="7.85546875" style="134" customWidth="1"/>
    <col min="9718" max="9718" width="2.140625" style="134" customWidth="1"/>
    <col min="9719" max="9719" width="12.85546875" style="134" customWidth="1"/>
    <col min="9720" max="9720" width="2.140625" style="134" customWidth="1"/>
    <col min="9721" max="9721" width="12.85546875" style="134" customWidth="1"/>
    <col min="9722" max="9722" width="2.140625" style="134" customWidth="1"/>
    <col min="9723" max="9723" width="23.7109375" style="134" customWidth="1"/>
    <col min="9724" max="9724" width="2.140625" style="134" customWidth="1"/>
    <col min="9725" max="9725" width="7.140625" style="134" customWidth="1"/>
    <col min="9726" max="9726" width="2.140625" style="134" customWidth="1"/>
    <col min="9727" max="9727" width="12.85546875" style="134" customWidth="1"/>
    <col min="9728" max="9728" width="2.140625" style="134" customWidth="1"/>
    <col min="9729" max="9729" width="12.85546875" style="134" customWidth="1"/>
    <col min="9730" max="9730" width="1.85546875" style="134" customWidth="1"/>
    <col min="9731" max="9732" width="5.85546875" style="134" customWidth="1"/>
    <col min="9733" max="9734" width="7.85546875" style="134" customWidth="1"/>
    <col min="9735" max="9735" width="14.85546875" style="134" customWidth="1"/>
    <col min="9736" max="9969" width="9" style="134"/>
    <col min="9970" max="9970" width="2.85546875" style="134" customWidth="1"/>
    <col min="9971" max="9971" width="21.7109375" style="134" customWidth="1"/>
    <col min="9972" max="9972" width="2.140625" style="134" customWidth="1"/>
    <col min="9973" max="9973" width="7.85546875" style="134" customWidth="1"/>
    <col min="9974" max="9974" width="2.140625" style="134" customWidth="1"/>
    <col min="9975" max="9975" width="12.85546875" style="134" customWidth="1"/>
    <col min="9976" max="9976" width="2.140625" style="134" customWidth="1"/>
    <col min="9977" max="9977" width="12.85546875" style="134" customWidth="1"/>
    <col min="9978" max="9978" width="2.140625" style="134" customWidth="1"/>
    <col min="9979" max="9979" width="23.7109375" style="134" customWidth="1"/>
    <col min="9980" max="9980" width="2.140625" style="134" customWidth="1"/>
    <col min="9981" max="9981" width="7.140625" style="134" customWidth="1"/>
    <col min="9982" max="9982" width="2.140625" style="134" customWidth="1"/>
    <col min="9983" max="9983" width="12.85546875" style="134" customWidth="1"/>
    <col min="9984" max="9984" width="2.140625" style="134" customWidth="1"/>
    <col min="9985" max="9985" width="12.85546875" style="134" customWidth="1"/>
    <col min="9986" max="9986" width="1.85546875" style="134" customWidth="1"/>
    <col min="9987" max="9988" width="5.85546875" style="134" customWidth="1"/>
    <col min="9989" max="9990" width="7.85546875" style="134" customWidth="1"/>
    <col min="9991" max="9991" width="14.85546875" style="134" customWidth="1"/>
    <col min="9992" max="10225" width="9" style="134"/>
    <col min="10226" max="10226" width="2.85546875" style="134" customWidth="1"/>
    <col min="10227" max="10227" width="21.7109375" style="134" customWidth="1"/>
    <col min="10228" max="10228" width="2.140625" style="134" customWidth="1"/>
    <col min="10229" max="10229" width="7.85546875" style="134" customWidth="1"/>
    <col min="10230" max="10230" width="2.140625" style="134" customWidth="1"/>
    <col min="10231" max="10231" width="12.85546875" style="134" customWidth="1"/>
    <col min="10232" max="10232" width="2.140625" style="134" customWidth="1"/>
    <col min="10233" max="10233" width="12.85546875" style="134" customWidth="1"/>
    <col min="10234" max="10234" width="2.140625" style="134" customWidth="1"/>
    <col min="10235" max="10235" width="23.7109375" style="134" customWidth="1"/>
    <col min="10236" max="10236" width="2.140625" style="134" customWidth="1"/>
    <col min="10237" max="10237" width="7.140625" style="134" customWidth="1"/>
    <col min="10238" max="10238" width="2.140625" style="134" customWidth="1"/>
    <col min="10239" max="10239" width="12.85546875" style="134" customWidth="1"/>
    <col min="10240" max="10240" width="2.140625" style="134" customWidth="1"/>
    <col min="10241" max="10241" width="12.85546875" style="134" customWidth="1"/>
    <col min="10242" max="10242" width="1.85546875" style="134" customWidth="1"/>
    <col min="10243" max="10244" width="5.85546875" style="134" customWidth="1"/>
    <col min="10245" max="10246" width="7.85546875" style="134" customWidth="1"/>
    <col min="10247" max="10247" width="14.85546875" style="134" customWidth="1"/>
    <col min="10248" max="10481" width="9" style="134"/>
    <col min="10482" max="10482" width="2.85546875" style="134" customWidth="1"/>
    <col min="10483" max="10483" width="21.7109375" style="134" customWidth="1"/>
    <col min="10484" max="10484" width="2.140625" style="134" customWidth="1"/>
    <col min="10485" max="10485" width="7.85546875" style="134" customWidth="1"/>
    <col min="10486" max="10486" width="2.140625" style="134" customWidth="1"/>
    <col min="10487" max="10487" width="12.85546875" style="134" customWidth="1"/>
    <col min="10488" max="10488" width="2.140625" style="134" customWidth="1"/>
    <col min="10489" max="10489" width="12.85546875" style="134" customWidth="1"/>
    <col min="10490" max="10490" width="2.140625" style="134" customWidth="1"/>
    <col min="10491" max="10491" width="23.7109375" style="134" customWidth="1"/>
    <col min="10492" max="10492" width="2.140625" style="134" customWidth="1"/>
    <col min="10493" max="10493" width="7.140625" style="134" customWidth="1"/>
    <col min="10494" max="10494" width="2.140625" style="134" customWidth="1"/>
    <col min="10495" max="10495" width="12.85546875" style="134" customWidth="1"/>
    <col min="10496" max="10496" width="2.140625" style="134" customWidth="1"/>
    <col min="10497" max="10497" width="12.85546875" style="134" customWidth="1"/>
    <col min="10498" max="10498" width="1.85546875" style="134" customWidth="1"/>
    <col min="10499" max="10500" width="5.85546875" style="134" customWidth="1"/>
    <col min="10501" max="10502" width="7.85546875" style="134" customWidth="1"/>
    <col min="10503" max="10503" width="14.85546875" style="134" customWidth="1"/>
    <col min="10504" max="10737" width="9" style="134"/>
    <col min="10738" max="10738" width="2.85546875" style="134" customWidth="1"/>
    <col min="10739" max="10739" width="21.7109375" style="134" customWidth="1"/>
    <col min="10740" max="10740" width="2.140625" style="134" customWidth="1"/>
    <col min="10741" max="10741" width="7.85546875" style="134" customWidth="1"/>
    <col min="10742" max="10742" width="2.140625" style="134" customWidth="1"/>
    <col min="10743" max="10743" width="12.85546875" style="134" customWidth="1"/>
    <col min="10744" max="10744" width="2.140625" style="134" customWidth="1"/>
    <col min="10745" max="10745" width="12.85546875" style="134" customWidth="1"/>
    <col min="10746" max="10746" width="2.140625" style="134" customWidth="1"/>
    <col min="10747" max="10747" width="23.7109375" style="134" customWidth="1"/>
    <col min="10748" max="10748" width="2.140625" style="134" customWidth="1"/>
    <col min="10749" max="10749" width="7.140625" style="134" customWidth="1"/>
    <col min="10750" max="10750" width="2.140625" style="134" customWidth="1"/>
    <col min="10751" max="10751" width="12.85546875" style="134" customWidth="1"/>
    <col min="10752" max="10752" width="2.140625" style="134" customWidth="1"/>
    <col min="10753" max="10753" width="12.85546875" style="134" customWidth="1"/>
    <col min="10754" max="10754" width="1.85546875" style="134" customWidth="1"/>
    <col min="10755" max="10756" width="5.85546875" style="134" customWidth="1"/>
    <col min="10757" max="10758" width="7.85546875" style="134" customWidth="1"/>
    <col min="10759" max="10759" width="14.85546875" style="134" customWidth="1"/>
    <col min="10760" max="10993" width="9" style="134"/>
    <col min="10994" max="10994" width="2.85546875" style="134" customWidth="1"/>
    <col min="10995" max="10995" width="21.7109375" style="134" customWidth="1"/>
    <col min="10996" max="10996" width="2.140625" style="134" customWidth="1"/>
    <col min="10997" max="10997" width="7.85546875" style="134" customWidth="1"/>
    <col min="10998" max="10998" width="2.140625" style="134" customWidth="1"/>
    <col min="10999" max="10999" width="12.85546875" style="134" customWidth="1"/>
    <col min="11000" max="11000" width="2.140625" style="134" customWidth="1"/>
    <col min="11001" max="11001" width="12.85546875" style="134" customWidth="1"/>
    <col min="11002" max="11002" width="2.140625" style="134" customWidth="1"/>
    <col min="11003" max="11003" width="23.7109375" style="134" customWidth="1"/>
    <col min="11004" max="11004" width="2.140625" style="134" customWidth="1"/>
    <col min="11005" max="11005" width="7.140625" style="134" customWidth="1"/>
    <col min="11006" max="11006" width="2.140625" style="134" customWidth="1"/>
    <col min="11007" max="11007" width="12.85546875" style="134" customWidth="1"/>
    <col min="11008" max="11008" width="2.140625" style="134" customWidth="1"/>
    <col min="11009" max="11009" width="12.85546875" style="134" customWidth="1"/>
    <col min="11010" max="11010" width="1.85546875" style="134" customWidth="1"/>
    <col min="11011" max="11012" width="5.85546875" style="134" customWidth="1"/>
    <col min="11013" max="11014" width="7.85546875" style="134" customWidth="1"/>
    <col min="11015" max="11015" width="14.85546875" style="134" customWidth="1"/>
    <col min="11016" max="11249" width="9" style="134"/>
    <col min="11250" max="11250" width="2.85546875" style="134" customWidth="1"/>
    <col min="11251" max="11251" width="21.7109375" style="134" customWidth="1"/>
    <col min="11252" max="11252" width="2.140625" style="134" customWidth="1"/>
    <col min="11253" max="11253" width="7.85546875" style="134" customWidth="1"/>
    <col min="11254" max="11254" width="2.140625" style="134" customWidth="1"/>
    <col min="11255" max="11255" width="12.85546875" style="134" customWidth="1"/>
    <col min="11256" max="11256" width="2.140625" style="134" customWidth="1"/>
    <col min="11257" max="11257" width="12.85546875" style="134" customWidth="1"/>
    <col min="11258" max="11258" width="2.140625" style="134" customWidth="1"/>
    <col min="11259" max="11259" width="23.7109375" style="134" customWidth="1"/>
    <col min="11260" max="11260" width="2.140625" style="134" customWidth="1"/>
    <col min="11261" max="11261" width="7.140625" style="134" customWidth="1"/>
    <col min="11262" max="11262" width="2.140625" style="134" customWidth="1"/>
    <col min="11263" max="11263" width="12.85546875" style="134" customWidth="1"/>
    <col min="11264" max="11264" width="2.140625" style="134" customWidth="1"/>
    <col min="11265" max="11265" width="12.85546875" style="134" customWidth="1"/>
    <col min="11266" max="11266" width="1.85546875" style="134" customWidth="1"/>
    <col min="11267" max="11268" width="5.85546875" style="134" customWidth="1"/>
    <col min="11269" max="11270" width="7.85546875" style="134" customWidth="1"/>
    <col min="11271" max="11271" width="14.85546875" style="134" customWidth="1"/>
    <col min="11272" max="11505" width="9" style="134"/>
    <col min="11506" max="11506" width="2.85546875" style="134" customWidth="1"/>
    <col min="11507" max="11507" width="21.7109375" style="134" customWidth="1"/>
    <col min="11508" max="11508" width="2.140625" style="134" customWidth="1"/>
    <col min="11509" max="11509" width="7.85546875" style="134" customWidth="1"/>
    <col min="11510" max="11510" width="2.140625" style="134" customWidth="1"/>
    <col min="11511" max="11511" width="12.85546875" style="134" customWidth="1"/>
    <col min="11512" max="11512" width="2.140625" style="134" customWidth="1"/>
    <col min="11513" max="11513" width="12.85546875" style="134" customWidth="1"/>
    <col min="11514" max="11514" width="2.140625" style="134" customWidth="1"/>
    <col min="11515" max="11515" width="23.7109375" style="134" customWidth="1"/>
    <col min="11516" max="11516" width="2.140625" style="134" customWidth="1"/>
    <col min="11517" max="11517" width="7.140625" style="134" customWidth="1"/>
    <col min="11518" max="11518" width="2.140625" style="134" customWidth="1"/>
    <col min="11519" max="11519" width="12.85546875" style="134" customWidth="1"/>
    <col min="11520" max="11520" width="2.140625" style="134" customWidth="1"/>
    <col min="11521" max="11521" width="12.85546875" style="134" customWidth="1"/>
    <col min="11522" max="11522" width="1.85546875" style="134" customWidth="1"/>
    <col min="11523" max="11524" width="5.85546875" style="134" customWidth="1"/>
    <col min="11525" max="11526" width="7.85546875" style="134" customWidth="1"/>
    <col min="11527" max="11527" width="14.85546875" style="134" customWidth="1"/>
    <col min="11528" max="11761" width="9" style="134"/>
    <col min="11762" max="11762" width="2.85546875" style="134" customWidth="1"/>
    <col min="11763" max="11763" width="21.7109375" style="134" customWidth="1"/>
    <col min="11764" max="11764" width="2.140625" style="134" customWidth="1"/>
    <col min="11765" max="11765" width="7.85546875" style="134" customWidth="1"/>
    <col min="11766" max="11766" width="2.140625" style="134" customWidth="1"/>
    <col min="11767" max="11767" width="12.85546875" style="134" customWidth="1"/>
    <col min="11768" max="11768" width="2.140625" style="134" customWidth="1"/>
    <col min="11769" max="11769" width="12.85546875" style="134" customWidth="1"/>
    <col min="11770" max="11770" width="2.140625" style="134" customWidth="1"/>
    <col min="11771" max="11771" width="23.7109375" style="134" customWidth="1"/>
    <col min="11772" max="11772" width="2.140625" style="134" customWidth="1"/>
    <col min="11773" max="11773" width="7.140625" style="134" customWidth="1"/>
    <col min="11774" max="11774" width="2.140625" style="134" customWidth="1"/>
    <col min="11775" max="11775" width="12.85546875" style="134" customWidth="1"/>
    <col min="11776" max="11776" width="2.140625" style="134" customWidth="1"/>
    <col min="11777" max="11777" width="12.85546875" style="134" customWidth="1"/>
    <col min="11778" max="11778" width="1.85546875" style="134" customWidth="1"/>
    <col min="11779" max="11780" width="5.85546875" style="134" customWidth="1"/>
    <col min="11781" max="11782" width="7.85546875" style="134" customWidth="1"/>
    <col min="11783" max="11783" width="14.85546875" style="134" customWidth="1"/>
    <col min="11784" max="12017" width="9" style="134"/>
    <col min="12018" max="12018" width="2.85546875" style="134" customWidth="1"/>
    <col min="12019" max="12019" width="21.7109375" style="134" customWidth="1"/>
    <col min="12020" max="12020" width="2.140625" style="134" customWidth="1"/>
    <col min="12021" max="12021" width="7.85546875" style="134" customWidth="1"/>
    <col min="12022" max="12022" width="2.140625" style="134" customWidth="1"/>
    <col min="12023" max="12023" width="12.85546875" style="134" customWidth="1"/>
    <col min="12024" max="12024" width="2.140625" style="134" customWidth="1"/>
    <col min="12025" max="12025" width="12.85546875" style="134" customWidth="1"/>
    <col min="12026" max="12026" width="2.140625" style="134" customWidth="1"/>
    <col min="12027" max="12027" width="23.7109375" style="134" customWidth="1"/>
    <col min="12028" max="12028" width="2.140625" style="134" customWidth="1"/>
    <col min="12029" max="12029" width="7.140625" style="134" customWidth="1"/>
    <col min="12030" max="12030" width="2.140625" style="134" customWidth="1"/>
    <col min="12031" max="12031" width="12.85546875" style="134" customWidth="1"/>
    <col min="12032" max="12032" width="2.140625" style="134" customWidth="1"/>
    <col min="12033" max="12033" width="12.85546875" style="134" customWidth="1"/>
    <col min="12034" max="12034" width="1.85546875" style="134" customWidth="1"/>
    <col min="12035" max="12036" width="5.85546875" style="134" customWidth="1"/>
    <col min="12037" max="12038" width="7.85546875" style="134" customWidth="1"/>
    <col min="12039" max="12039" width="14.85546875" style="134" customWidth="1"/>
    <col min="12040" max="12273" width="9" style="134"/>
    <col min="12274" max="12274" width="2.85546875" style="134" customWidth="1"/>
    <col min="12275" max="12275" width="21.7109375" style="134" customWidth="1"/>
    <col min="12276" max="12276" width="2.140625" style="134" customWidth="1"/>
    <col min="12277" max="12277" width="7.85546875" style="134" customWidth="1"/>
    <col min="12278" max="12278" width="2.140625" style="134" customWidth="1"/>
    <col min="12279" max="12279" width="12.85546875" style="134" customWidth="1"/>
    <col min="12280" max="12280" width="2.140625" style="134" customWidth="1"/>
    <col min="12281" max="12281" width="12.85546875" style="134" customWidth="1"/>
    <col min="12282" max="12282" width="2.140625" style="134" customWidth="1"/>
    <col min="12283" max="12283" width="23.7109375" style="134" customWidth="1"/>
    <col min="12284" max="12284" width="2.140625" style="134" customWidth="1"/>
    <col min="12285" max="12285" width="7.140625" style="134" customWidth="1"/>
    <col min="12286" max="12286" width="2.140625" style="134" customWidth="1"/>
    <col min="12287" max="12287" width="12.85546875" style="134" customWidth="1"/>
    <col min="12288" max="12288" width="2.140625" style="134" customWidth="1"/>
    <col min="12289" max="12289" width="12.85546875" style="134" customWidth="1"/>
    <col min="12290" max="12290" width="1.85546875" style="134" customWidth="1"/>
    <col min="12291" max="12292" width="5.85546875" style="134" customWidth="1"/>
    <col min="12293" max="12294" width="7.85546875" style="134" customWidth="1"/>
    <col min="12295" max="12295" width="14.85546875" style="134" customWidth="1"/>
    <col min="12296" max="12529" width="9" style="134"/>
    <col min="12530" max="12530" width="2.85546875" style="134" customWidth="1"/>
    <col min="12531" max="12531" width="21.7109375" style="134" customWidth="1"/>
    <col min="12532" max="12532" width="2.140625" style="134" customWidth="1"/>
    <col min="12533" max="12533" width="7.85546875" style="134" customWidth="1"/>
    <col min="12534" max="12534" width="2.140625" style="134" customWidth="1"/>
    <col min="12535" max="12535" width="12.85546875" style="134" customWidth="1"/>
    <col min="12536" max="12536" width="2.140625" style="134" customWidth="1"/>
    <col min="12537" max="12537" width="12.85546875" style="134" customWidth="1"/>
    <col min="12538" max="12538" width="2.140625" style="134" customWidth="1"/>
    <col min="12539" max="12539" width="23.7109375" style="134" customWidth="1"/>
    <col min="12540" max="12540" width="2.140625" style="134" customWidth="1"/>
    <col min="12541" max="12541" width="7.140625" style="134" customWidth="1"/>
    <col min="12542" max="12542" width="2.140625" style="134" customWidth="1"/>
    <col min="12543" max="12543" width="12.85546875" style="134" customWidth="1"/>
    <col min="12544" max="12544" width="2.140625" style="134" customWidth="1"/>
    <col min="12545" max="12545" width="12.85546875" style="134" customWidth="1"/>
    <col min="12546" max="12546" width="1.85546875" style="134" customWidth="1"/>
    <col min="12547" max="12548" width="5.85546875" style="134" customWidth="1"/>
    <col min="12549" max="12550" width="7.85546875" style="134" customWidth="1"/>
    <col min="12551" max="12551" width="14.85546875" style="134" customWidth="1"/>
    <col min="12552" max="12785" width="9" style="134"/>
    <col min="12786" max="12786" width="2.85546875" style="134" customWidth="1"/>
    <col min="12787" max="12787" width="21.7109375" style="134" customWidth="1"/>
    <col min="12788" max="12788" width="2.140625" style="134" customWidth="1"/>
    <col min="12789" max="12789" width="7.85546875" style="134" customWidth="1"/>
    <col min="12790" max="12790" width="2.140625" style="134" customWidth="1"/>
    <col min="12791" max="12791" width="12.85546875" style="134" customWidth="1"/>
    <col min="12792" max="12792" width="2.140625" style="134" customWidth="1"/>
    <col min="12793" max="12793" width="12.85546875" style="134" customWidth="1"/>
    <col min="12794" max="12794" width="2.140625" style="134" customWidth="1"/>
    <col min="12795" max="12795" width="23.7109375" style="134" customWidth="1"/>
    <col min="12796" max="12796" width="2.140625" style="134" customWidth="1"/>
    <col min="12797" max="12797" width="7.140625" style="134" customWidth="1"/>
    <col min="12798" max="12798" width="2.140625" style="134" customWidth="1"/>
    <col min="12799" max="12799" width="12.85546875" style="134" customWidth="1"/>
    <col min="12800" max="12800" width="2.140625" style="134" customWidth="1"/>
    <col min="12801" max="12801" width="12.85546875" style="134" customWidth="1"/>
    <col min="12802" max="12802" width="1.85546875" style="134" customWidth="1"/>
    <col min="12803" max="12804" width="5.85546875" style="134" customWidth="1"/>
    <col min="12805" max="12806" width="7.85546875" style="134" customWidth="1"/>
    <col min="12807" max="12807" width="14.85546875" style="134" customWidth="1"/>
    <col min="12808" max="13041" width="9" style="134"/>
    <col min="13042" max="13042" width="2.85546875" style="134" customWidth="1"/>
    <col min="13043" max="13043" width="21.7109375" style="134" customWidth="1"/>
    <col min="13044" max="13044" width="2.140625" style="134" customWidth="1"/>
    <col min="13045" max="13045" width="7.85546875" style="134" customWidth="1"/>
    <col min="13046" max="13046" width="2.140625" style="134" customWidth="1"/>
    <col min="13047" max="13047" width="12.85546875" style="134" customWidth="1"/>
    <col min="13048" max="13048" width="2.140625" style="134" customWidth="1"/>
    <col min="13049" max="13049" width="12.85546875" style="134" customWidth="1"/>
    <col min="13050" max="13050" width="2.140625" style="134" customWidth="1"/>
    <col min="13051" max="13051" width="23.7109375" style="134" customWidth="1"/>
    <col min="13052" max="13052" width="2.140625" style="134" customWidth="1"/>
    <col min="13053" max="13053" width="7.140625" style="134" customWidth="1"/>
    <col min="13054" max="13054" width="2.140625" style="134" customWidth="1"/>
    <col min="13055" max="13055" width="12.85546875" style="134" customWidth="1"/>
    <col min="13056" max="13056" width="2.140625" style="134" customWidth="1"/>
    <col min="13057" max="13057" width="12.85546875" style="134" customWidth="1"/>
    <col min="13058" max="13058" width="1.85546875" style="134" customWidth="1"/>
    <col min="13059" max="13060" width="5.85546875" style="134" customWidth="1"/>
    <col min="13061" max="13062" width="7.85546875" style="134" customWidth="1"/>
    <col min="13063" max="13063" width="14.85546875" style="134" customWidth="1"/>
    <col min="13064" max="13297" width="9" style="134"/>
    <col min="13298" max="13298" width="2.85546875" style="134" customWidth="1"/>
    <col min="13299" max="13299" width="21.7109375" style="134" customWidth="1"/>
    <col min="13300" max="13300" width="2.140625" style="134" customWidth="1"/>
    <col min="13301" max="13301" width="7.85546875" style="134" customWidth="1"/>
    <col min="13302" max="13302" width="2.140625" style="134" customWidth="1"/>
    <col min="13303" max="13303" width="12.85546875" style="134" customWidth="1"/>
    <col min="13304" max="13304" width="2.140625" style="134" customWidth="1"/>
    <col min="13305" max="13305" width="12.85546875" style="134" customWidth="1"/>
    <col min="13306" max="13306" width="2.140625" style="134" customWidth="1"/>
    <col min="13307" max="13307" width="23.7109375" style="134" customWidth="1"/>
    <col min="13308" max="13308" width="2.140625" style="134" customWidth="1"/>
    <col min="13309" max="13309" width="7.140625" style="134" customWidth="1"/>
    <col min="13310" max="13310" width="2.140625" style="134" customWidth="1"/>
    <col min="13311" max="13311" width="12.85546875" style="134" customWidth="1"/>
    <col min="13312" max="13312" width="2.140625" style="134" customWidth="1"/>
    <col min="13313" max="13313" width="12.85546875" style="134" customWidth="1"/>
    <col min="13314" max="13314" width="1.85546875" style="134" customWidth="1"/>
    <col min="13315" max="13316" width="5.85546875" style="134" customWidth="1"/>
    <col min="13317" max="13318" width="7.85546875" style="134" customWidth="1"/>
    <col min="13319" max="13319" width="14.85546875" style="134" customWidth="1"/>
    <col min="13320" max="13553" width="9" style="134"/>
    <col min="13554" max="13554" width="2.85546875" style="134" customWidth="1"/>
    <col min="13555" max="13555" width="21.7109375" style="134" customWidth="1"/>
    <col min="13556" max="13556" width="2.140625" style="134" customWidth="1"/>
    <col min="13557" max="13557" width="7.85546875" style="134" customWidth="1"/>
    <col min="13558" max="13558" width="2.140625" style="134" customWidth="1"/>
    <col min="13559" max="13559" width="12.85546875" style="134" customWidth="1"/>
    <col min="13560" max="13560" width="2.140625" style="134" customWidth="1"/>
    <col min="13561" max="13561" width="12.85546875" style="134" customWidth="1"/>
    <col min="13562" max="13562" width="2.140625" style="134" customWidth="1"/>
    <col min="13563" max="13563" width="23.7109375" style="134" customWidth="1"/>
    <col min="13564" max="13564" width="2.140625" style="134" customWidth="1"/>
    <col min="13565" max="13565" width="7.140625" style="134" customWidth="1"/>
    <col min="13566" max="13566" width="2.140625" style="134" customWidth="1"/>
    <col min="13567" max="13567" width="12.85546875" style="134" customWidth="1"/>
    <col min="13568" max="13568" width="2.140625" style="134" customWidth="1"/>
    <col min="13569" max="13569" width="12.85546875" style="134" customWidth="1"/>
    <col min="13570" max="13570" width="1.85546875" style="134" customWidth="1"/>
    <col min="13571" max="13572" width="5.85546875" style="134" customWidth="1"/>
    <col min="13573" max="13574" width="7.85546875" style="134" customWidth="1"/>
    <col min="13575" max="13575" width="14.85546875" style="134" customWidth="1"/>
    <col min="13576" max="13809" width="9" style="134"/>
    <col min="13810" max="13810" width="2.85546875" style="134" customWidth="1"/>
    <col min="13811" max="13811" width="21.7109375" style="134" customWidth="1"/>
    <col min="13812" max="13812" width="2.140625" style="134" customWidth="1"/>
    <col min="13813" max="13813" width="7.85546875" style="134" customWidth="1"/>
    <col min="13814" max="13814" width="2.140625" style="134" customWidth="1"/>
    <col min="13815" max="13815" width="12.85546875" style="134" customWidth="1"/>
    <col min="13816" max="13816" width="2.140625" style="134" customWidth="1"/>
    <col min="13817" max="13817" width="12.85546875" style="134" customWidth="1"/>
    <col min="13818" max="13818" width="2.140625" style="134" customWidth="1"/>
    <col min="13819" max="13819" width="23.7109375" style="134" customWidth="1"/>
    <col min="13820" max="13820" width="2.140625" style="134" customWidth="1"/>
    <col min="13821" max="13821" width="7.140625" style="134" customWidth="1"/>
    <col min="13822" max="13822" width="2.140625" style="134" customWidth="1"/>
    <col min="13823" max="13823" width="12.85546875" style="134" customWidth="1"/>
    <col min="13824" max="13824" width="2.140625" style="134" customWidth="1"/>
    <col min="13825" max="13825" width="12.85546875" style="134" customWidth="1"/>
    <col min="13826" max="13826" width="1.85546875" style="134" customWidth="1"/>
    <col min="13827" max="13828" width="5.85546875" style="134" customWidth="1"/>
    <col min="13829" max="13830" width="7.85546875" style="134" customWidth="1"/>
    <col min="13831" max="13831" width="14.85546875" style="134" customWidth="1"/>
    <col min="13832" max="14065" width="9" style="134"/>
    <col min="14066" max="14066" width="2.85546875" style="134" customWidth="1"/>
    <col min="14067" max="14067" width="21.7109375" style="134" customWidth="1"/>
    <col min="14068" max="14068" width="2.140625" style="134" customWidth="1"/>
    <col min="14069" max="14069" width="7.85546875" style="134" customWidth="1"/>
    <col min="14070" max="14070" width="2.140625" style="134" customWidth="1"/>
    <col min="14071" max="14071" width="12.85546875" style="134" customWidth="1"/>
    <col min="14072" max="14072" width="2.140625" style="134" customWidth="1"/>
    <col min="14073" max="14073" width="12.85546875" style="134" customWidth="1"/>
    <col min="14074" max="14074" width="2.140625" style="134" customWidth="1"/>
    <col min="14075" max="14075" width="23.7109375" style="134" customWidth="1"/>
    <col min="14076" max="14076" width="2.140625" style="134" customWidth="1"/>
    <col min="14077" max="14077" width="7.140625" style="134" customWidth="1"/>
    <col min="14078" max="14078" width="2.140625" style="134" customWidth="1"/>
    <col min="14079" max="14079" width="12.85546875" style="134" customWidth="1"/>
    <col min="14080" max="14080" width="2.140625" style="134" customWidth="1"/>
    <col min="14081" max="14081" width="12.85546875" style="134" customWidth="1"/>
    <col min="14082" max="14082" width="1.85546875" style="134" customWidth="1"/>
    <col min="14083" max="14084" width="5.85546875" style="134" customWidth="1"/>
    <col min="14085" max="14086" width="7.85546875" style="134" customWidth="1"/>
    <col min="14087" max="14087" width="14.85546875" style="134" customWidth="1"/>
    <col min="14088" max="14321" width="9" style="134"/>
    <col min="14322" max="14322" width="2.85546875" style="134" customWidth="1"/>
    <col min="14323" max="14323" width="21.7109375" style="134" customWidth="1"/>
    <col min="14324" max="14324" width="2.140625" style="134" customWidth="1"/>
    <col min="14325" max="14325" width="7.85546875" style="134" customWidth="1"/>
    <col min="14326" max="14326" width="2.140625" style="134" customWidth="1"/>
    <col min="14327" max="14327" width="12.85546875" style="134" customWidth="1"/>
    <col min="14328" max="14328" width="2.140625" style="134" customWidth="1"/>
    <col min="14329" max="14329" width="12.85546875" style="134" customWidth="1"/>
    <col min="14330" max="14330" width="2.140625" style="134" customWidth="1"/>
    <col min="14331" max="14331" width="23.7109375" style="134" customWidth="1"/>
    <col min="14332" max="14332" width="2.140625" style="134" customWidth="1"/>
    <col min="14333" max="14333" width="7.140625" style="134" customWidth="1"/>
    <col min="14334" max="14334" width="2.140625" style="134" customWidth="1"/>
    <col min="14335" max="14335" width="12.85546875" style="134" customWidth="1"/>
    <col min="14336" max="14336" width="2.140625" style="134" customWidth="1"/>
    <col min="14337" max="14337" width="12.85546875" style="134" customWidth="1"/>
    <col min="14338" max="14338" width="1.85546875" style="134" customWidth="1"/>
    <col min="14339" max="14340" width="5.85546875" style="134" customWidth="1"/>
    <col min="14341" max="14342" width="7.85546875" style="134" customWidth="1"/>
    <col min="14343" max="14343" width="14.85546875" style="134" customWidth="1"/>
    <col min="14344" max="14577" width="9" style="134"/>
    <col min="14578" max="14578" width="2.85546875" style="134" customWidth="1"/>
    <col min="14579" max="14579" width="21.7109375" style="134" customWidth="1"/>
    <col min="14580" max="14580" width="2.140625" style="134" customWidth="1"/>
    <col min="14581" max="14581" width="7.85546875" style="134" customWidth="1"/>
    <col min="14582" max="14582" width="2.140625" style="134" customWidth="1"/>
    <col min="14583" max="14583" width="12.85546875" style="134" customWidth="1"/>
    <col min="14584" max="14584" width="2.140625" style="134" customWidth="1"/>
    <col min="14585" max="14585" width="12.85546875" style="134" customWidth="1"/>
    <col min="14586" max="14586" width="2.140625" style="134" customWidth="1"/>
    <col min="14587" max="14587" width="23.7109375" style="134" customWidth="1"/>
    <col min="14588" max="14588" width="2.140625" style="134" customWidth="1"/>
    <col min="14589" max="14589" width="7.140625" style="134" customWidth="1"/>
    <col min="14590" max="14590" width="2.140625" style="134" customWidth="1"/>
    <col min="14591" max="14591" width="12.85546875" style="134" customWidth="1"/>
    <col min="14592" max="14592" width="2.140625" style="134" customWidth="1"/>
    <col min="14593" max="14593" width="12.85546875" style="134" customWidth="1"/>
    <col min="14594" max="14594" width="1.85546875" style="134" customWidth="1"/>
    <col min="14595" max="14596" width="5.85546875" style="134" customWidth="1"/>
    <col min="14597" max="14598" width="7.85546875" style="134" customWidth="1"/>
    <col min="14599" max="14599" width="14.85546875" style="134" customWidth="1"/>
    <col min="14600" max="14833" width="9" style="134"/>
    <col min="14834" max="14834" width="2.85546875" style="134" customWidth="1"/>
    <col min="14835" max="14835" width="21.7109375" style="134" customWidth="1"/>
    <col min="14836" max="14836" width="2.140625" style="134" customWidth="1"/>
    <col min="14837" max="14837" width="7.85546875" style="134" customWidth="1"/>
    <col min="14838" max="14838" width="2.140625" style="134" customWidth="1"/>
    <col min="14839" max="14839" width="12.85546875" style="134" customWidth="1"/>
    <col min="14840" max="14840" width="2.140625" style="134" customWidth="1"/>
    <col min="14841" max="14841" width="12.85546875" style="134" customWidth="1"/>
    <col min="14842" max="14842" width="2.140625" style="134" customWidth="1"/>
    <col min="14843" max="14843" width="23.7109375" style="134" customWidth="1"/>
    <col min="14844" max="14844" width="2.140625" style="134" customWidth="1"/>
    <col min="14845" max="14845" width="7.140625" style="134" customWidth="1"/>
    <col min="14846" max="14846" width="2.140625" style="134" customWidth="1"/>
    <col min="14847" max="14847" width="12.85546875" style="134" customWidth="1"/>
    <col min="14848" max="14848" width="2.140625" style="134" customWidth="1"/>
    <col min="14849" max="14849" width="12.85546875" style="134" customWidth="1"/>
    <col min="14850" max="14850" width="1.85546875" style="134" customWidth="1"/>
    <col min="14851" max="14852" width="5.85546875" style="134" customWidth="1"/>
    <col min="14853" max="14854" width="7.85546875" style="134" customWidth="1"/>
    <col min="14855" max="14855" width="14.85546875" style="134" customWidth="1"/>
    <col min="14856" max="15089" width="9" style="134"/>
    <col min="15090" max="15090" width="2.85546875" style="134" customWidth="1"/>
    <col min="15091" max="15091" width="21.7109375" style="134" customWidth="1"/>
    <col min="15092" max="15092" width="2.140625" style="134" customWidth="1"/>
    <col min="15093" max="15093" width="7.85546875" style="134" customWidth="1"/>
    <col min="15094" max="15094" width="2.140625" style="134" customWidth="1"/>
    <col min="15095" max="15095" width="12.85546875" style="134" customWidth="1"/>
    <col min="15096" max="15096" width="2.140625" style="134" customWidth="1"/>
    <col min="15097" max="15097" width="12.85546875" style="134" customWidth="1"/>
    <col min="15098" max="15098" width="2.140625" style="134" customWidth="1"/>
    <col min="15099" max="15099" width="23.7109375" style="134" customWidth="1"/>
    <col min="15100" max="15100" width="2.140625" style="134" customWidth="1"/>
    <col min="15101" max="15101" width="7.140625" style="134" customWidth="1"/>
    <col min="15102" max="15102" width="2.140625" style="134" customWidth="1"/>
    <col min="15103" max="15103" width="12.85546875" style="134" customWidth="1"/>
    <col min="15104" max="15104" width="2.140625" style="134" customWidth="1"/>
    <col min="15105" max="15105" width="12.85546875" style="134" customWidth="1"/>
    <col min="15106" max="15106" width="1.85546875" style="134" customWidth="1"/>
    <col min="15107" max="15108" width="5.85546875" style="134" customWidth="1"/>
    <col min="15109" max="15110" width="7.85546875" style="134" customWidth="1"/>
    <col min="15111" max="15111" width="14.85546875" style="134" customWidth="1"/>
    <col min="15112" max="15345" width="9" style="134"/>
    <col min="15346" max="15346" width="2.85546875" style="134" customWidth="1"/>
    <col min="15347" max="15347" width="21.7109375" style="134" customWidth="1"/>
    <col min="15348" max="15348" width="2.140625" style="134" customWidth="1"/>
    <col min="15349" max="15349" width="7.85546875" style="134" customWidth="1"/>
    <col min="15350" max="15350" width="2.140625" style="134" customWidth="1"/>
    <col min="15351" max="15351" width="12.85546875" style="134" customWidth="1"/>
    <col min="15352" max="15352" width="2.140625" style="134" customWidth="1"/>
    <col min="15353" max="15353" width="12.85546875" style="134" customWidth="1"/>
    <col min="15354" max="15354" width="2.140625" style="134" customWidth="1"/>
    <col min="15355" max="15355" width="23.7109375" style="134" customWidth="1"/>
    <col min="15356" max="15356" width="2.140625" style="134" customWidth="1"/>
    <col min="15357" max="15357" width="7.140625" style="134" customWidth="1"/>
    <col min="15358" max="15358" width="2.140625" style="134" customWidth="1"/>
    <col min="15359" max="15359" width="12.85546875" style="134" customWidth="1"/>
    <col min="15360" max="15360" width="2.140625" style="134" customWidth="1"/>
    <col min="15361" max="15361" width="12.85546875" style="134" customWidth="1"/>
    <col min="15362" max="15362" width="1.85546875" style="134" customWidth="1"/>
    <col min="15363" max="15364" width="5.85546875" style="134" customWidth="1"/>
    <col min="15365" max="15366" width="7.85546875" style="134" customWidth="1"/>
    <col min="15367" max="15367" width="14.85546875" style="134" customWidth="1"/>
    <col min="15368" max="15601" width="9" style="134"/>
    <col min="15602" max="15602" width="2.85546875" style="134" customWidth="1"/>
    <col min="15603" max="15603" width="21.7109375" style="134" customWidth="1"/>
    <col min="15604" max="15604" width="2.140625" style="134" customWidth="1"/>
    <col min="15605" max="15605" width="7.85546875" style="134" customWidth="1"/>
    <col min="15606" max="15606" width="2.140625" style="134" customWidth="1"/>
    <col min="15607" max="15607" width="12.85546875" style="134" customWidth="1"/>
    <col min="15608" max="15608" width="2.140625" style="134" customWidth="1"/>
    <col min="15609" max="15609" width="12.85546875" style="134" customWidth="1"/>
    <col min="15610" max="15610" width="2.140625" style="134" customWidth="1"/>
    <col min="15611" max="15611" width="23.7109375" style="134" customWidth="1"/>
    <col min="15612" max="15612" width="2.140625" style="134" customWidth="1"/>
    <col min="15613" max="15613" width="7.140625" style="134" customWidth="1"/>
    <col min="15614" max="15614" width="2.140625" style="134" customWidth="1"/>
    <col min="15615" max="15615" width="12.85546875" style="134" customWidth="1"/>
    <col min="15616" max="15616" width="2.140625" style="134" customWidth="1"/>
    <col min="15617" max="15617" width="12.85546875" style="134" customWidth="1"/>
    <col min="15618" max="15618" width="1.85546875" style="134" customWidth="1"/>
    <col min="15619" max="15620" width="5.85546875" style="134" customWidth="1"/>
    <col min="15621" max="15622" width="7.85546875" style="134" customWidth="1"/>
    <col min="15623" max="15623" width="14.85546875" style="134" customWidth="1"/>
    <col min="15624" max="15857" width="9" style="134"/>
    <col min="15858" max="15858" width="2.85546875" style="134" customWidth="1"/>
    <col min="15859" max="15859" width="21.7109375" style="134" customWidth="1"/>
    <col min="15860" max="15860" width="2.140625" style="134" customWidth="1"/>
    <col min="15861" max="15861" width="7.85546875" style="134" customWidth="1"/>
    <col min="15862" max="15862" width="2.140625" style="134" customWidth="1"/>
    <col min="15863" max="15863" width="12.85546875" style="134" customWidth="1"/>
    <col min="15864" max="15864" width="2.140625" style="134" customWidth="1"/>
    <col min="15865" max="15865" width="12.85546875" style="134" customWidth="1"/>
    <col min="15866" max="15866" width="2.140625" style="134" customWidth="1"/>
    <col min="15867" max="15867" width="23.7109375" style="134" customWidth="1"/>
    <col min="15868" max="15868" width="2.140625" style="134" customWidth="1"/>
    <col min="15869" max="15869" width="7.140625" style="134" customWidth="1"/>
    <col min="15870" max="15870" width="2.140625" style="134" customWidth="1"/>
    <col min="15871" max="15871" width="12.85546875" style="134" customWidth="1"/>
    <col min="15872" max="15872" width="2.140625" style="134" customWidth="1"/>
    <col min="15873" max="15873" width="12.85546875" style="134" customWidth="1"/>
    <col min="15874" max="15874" width="1.85546875" style="134" customWidth="1"/>
    <col min="15875" max="15876" width="5.85546875" style="134" customWidth="1"/>
    <col min="15877" max="15878" width="7.85546875" style="134" customWidth="1"/>
    <col min="15879" max="15879" width="14.85546875" style="134" customWidth="1"/>
    <col min="15880" max="16113" width="9" style="134"/>
    <col min="16114" max="16114" width="2.85546875" style="134" customWidth="1"/>
    <col min="16115" max="16115" width="21.7109375" style="134" customWidth="1"/>
    <col min="16116" max="16116" width="2.140625" style="134" customWidth="1"/>
    <col min="16117" max="16117" width="7.85546875" style="134" customWidth="1"/>
    <col min="16118" max="16118" width="2.140625" style="134" customWidth="1"/>
    <col min="16119" max="16119" width="12.85546875" style="134" customWidth="1"/>
    <col min="16120" max="16120" width="2.140625" style="134" customWidth="1"/>
    <col min="16121" max="16121" width="12.85546875" style="134" customWidth="1"/>
    <col min="16122" max="16122" width="2.140625" style="134" customWidth="1"/>
    <col min="16123" max="16123" width="23.7109375" style="134" customWidth="1"/>
    <col min="16124" max="16124" width="2.140625" style="134" customWidth="1"/>
    <col min="16125" max="16125" width="7.140625" style="134" customWidth="1"/>
    <col min="16126" max="16126" width="2.140625" style="134" customWidth="1"/>
    <col min="16127" max="16127" width="12.85546875" style="134" customWidth="1"/>
    <col min="16128" max="16128" width="2.140625" style="134" customWidth="1"/>
    <col min="16129" max="16129" width="12.85546875" style="134" customWidth="1"/>
    <col min="16130" max="16130" width="1.85546875" style="134" customWidth="1"/>
    <col min="16131" max="16132" width="5.85546875" style="134" customWidth="1"/>
    <col min="16133" max="16134" width="7.85546875" style="134" customWidth="1"/>
    <col min="16135" max="16135" width="14.85546875" style="134" customWidth="1"/>
    <col min="16136" max="16383" width="9" style="134"/>
    <col min="16384" max="16384" width="9" style="134" customWidth="1"/>
  </cols>
  <sheetData>
    <row r="1" spans="1:11" ht="21" x14ac:dyDescent="0.45">
      <c r="A1" s="866" t="str">
        <f>'سر برگ صفحات'!A1</f>
        <v>شرکت نمونه (سهامی عام)</v>
      </c>
      <c r="B1" s="866"/>
      <c r="C1" s="866"/>
      <c r="D1" s="866"/>
      <c r="E1" s="866"/>
      <c r="F1" s="866"/>
      <c r="G1" s="866"/>
      <c r="H1" s="866"/>
      <c r="I1" s="866"/>
      <c r="J1" s="866"/>
      <c r="K1" s="866"/>
    </row>
    <row r="2" spans="1:11" ht="21" x14ac:dyDescent="0.45">
      <c r="A2" s="866" t="s">
        <v>5</v>
      </c>
      <c r="B2" s="866"/>
      <c r="C2" s="866"/>
      <c r="D2" s="866"/>
      <c r="E2" s="866"/>
      <c r="F2" s="866"/>
      <c r="G2" s="866"/>
      <c r="H2" s="866"/>
      <c r="I2" s="866"/>
      <c r="J2" s="866"/>
      <c r="K2" s="866"/>
    </row>
    <row r="3" spans="1:11" ht="21" x14ac:dyDescent="0.45">
      <c r="A3" s="866" t="s">
        <v>1225</v>
      </c>
      <c r="B3" s="866"/>
      <c r="C3" s="866"/>
      <c r="D3" s="866"/>
      <c r="E3" s="866"/>
      <c r="F3" s="866"/>
      <c r="G3" s="866"/>
      <c r="H3" s="866"/>
      <c r="I3" s="866"/>
      <c r="J3" s="866"/>
      <c r="K3" s="866"/>
    </row>
    <row r="4" spans="1:11" s="8" customFormat="1" ht="15.75" x14ac:dyDescent="0.4">
      <c r="A4" s="9"/>
      <c r="B4" s="9"/>
      <c r="C4" s="9"/>
      <c r="D4" s="9"/>
      <c r="E4" s="9"/>
      <c r="F4" s="505"/>
      <c r="G4" s="502"/>
      <c r="H4" s="501" t="s">
        <v>26</v>
      </c>
      <c r="I4" s="501"/>
      <c r="J4" s="501" t="s">
        <v>26</v>
      </c>
      <c r="K4" s="503"/>
    </row>
    <row r="5" spans="1:11" ht="39" x14ac:dyDescent="0.45">
      <c r="A5" s="12"/>
      <c r="C5" s="219"/>
      <c r="D5" s="215" t="s">
        <v>30</v>
      </c>
      <c r="E5" s="219"/>
      <c r="F5" s="10" t="str">
        <f>'سر برگ صفحات'!A8</f>
        <v>1398/12/29</v>
      </c>
      <c r="G5" s="331"/>
      <c r="H5" s="10" t="str">
        <f>'سر برگ صفحات'!A7</f>
        <v>1397/12/29</v>
      </c>
      <c r="I5" s="375"/>
      <c r="J5" s="10" t="str">
        <f>'سر برگ صفحات'!A9</f>
        <v>1397/01/01</v>
      </c>
    </row>
    <row r="6" spans="1:11" s="8" customFormat="1" ht="15.75" x14ac:dyDescent="0.4">
      <c r="A6" s="9"/>
      <c r="B6" s="700" t="s">
        <v>43</v>
      </c>
      <c r="C6" s="9"/>
      <c r="D6" s="9"/>
      <c r="E6" s="9"/>
      <c r="F6" s="502" t="s">
        <v>31</v>
      </c>
      <c r="G6" s="502"/>
      <c r="H6" s="502" t="s">
        <v>31</v>
      </c>
      <c r="I6" s="502"/>
      <c r="J6" s="502" t="s">
        <v>31</v>
      </c>
      <c r="K6" s="503"/>
    </row>
    <row r="7" spans="1:11" ht="19.5" x14ac:dyDescent="0.5">
      <c r="A7" s="12"/>
      <c r="B7" s="701" t="s">
        <v>47</v>
      </c>
      <c r="C7" s="12"/>
      <c r="D7" s="12"/>
      <c r="E7" s="12"/>
      <c r="F7" s="277"/>
      <c r="G7" s="278"/>
      <c r="H7" s="277"/>
      <c r="I7" s="277"/>
      <c r="J7" s="277"/>
    </row>
    <row r="8" spans="1:11" ht="19.5" x14ac:dyDescent="0.5">
      <c r="A8" s="12"/>
      <c r="B8" s="408" t="s">
        <v>580</v>
      </c>
      <c r="C8" s="12"/>
      <c r="D8" s="216">
        <v>16</v>
      </c>
      <c r="E8" s="12"/>
      <c r="F8" s="277">
        <f>ادامه16!AC24</f>
        <v>0</v>
      </c>
      <c r="G8" s="14"/>
      <c r="H8" s="14">
        <f>ادامه16!AC25</f>
        <v>0</v>
      </c>
      <c r="I8" s="14"/>
      <c r="J8" s="798">
        <f>ادامه41!N14</f>
        <v>0</v>
      </c>
    </row>
    <row r="9" spans="1:11" ht="19.5" x14ac:dyDescent="0.5">
      <c r="A9" s="12"/>
      <c r="B9" s="408" t="s">
        <v>581</v>
      </c>
      <c r="C9" s="12"/>
      <c r="D9" s="216">
        <v>17</v>
      </c>
      <c r="E9" s="12"/>
      <c r="F9" s="277">
        <f>'17'!J28</f>
        <v>0</v>
      </c>
      <c r="G9" s="14"/>
      <c r="H9" s="277">
        <f>'17'!L28</f>
        <v>0</v>
      </c>
      <c r="I9" s="4"/>
      <c r="J9" s="799">
        <f>H9</f>
        <v>0</v>
      </c>
    </row>
    <row r="10" spans="1:11" ht="19.5" x14ac:dyDescent="0.5">
      <c r="A10" s="12"/>
      <c r="B10" s="408" t="s">
        <v>582</v>
      </c>
      <c r="C10" s="12"/>
      <c r="D10" s="216">
        <v>18</v>
      </c>
      <c r="E10" s="12"/>
      <c r="F10" s="277">
        <f>'18'!P43</f>
        <v>0</v>
      </c>
      <c r="G10" s="14"/>
      <c r="H10" s="4">
        <f>'18'!P44</f>
        <v>0</v>
      </c>
      <c r="I10" s="4"/>
      <c r="J10" s="799">
        <f>H10</f>
        <v>0</v>
      </c>
    </row>
    <row r="11" spans="1:11" ht="19.5" x14ac:dyDescent="0.5">
      <c r="A11" s="12"/>
      <c r="B11" s="408" t="s">
        <v>583</v>
      </c>
      <c r="C11" s="12"/>
      <c r="D11" s="216">
        <v>19</v>
      </c>
      <c r="E11" s="12"/>
      <c r="F11" s="277">
        <f>'19'!L11</f>
        <v>0</v>
      </c>
      <c r="G11" s="14"/>
      <c r="H11" s="277">
        <f>'19'!N11</f>
        <v>0</v>
      </c>
      <c r="I11" s="4"/>
      <c r="J11" s="799">
        <f>H11</f>
        <v>0</v>
      </c>
    </row>
    <row r="12" spans="1:11" ht="19.5" x14ac:dyDescent="0.5">
      <c r="A12" s="12"/>
      <c r="B12" s="408" t="s">
        <v>584</v>
      </c>
      <c r="C12" s="12"/>
      <c r="D12" s="216">
        <v>20</v>
      </c>
      <c r="E12" s="12"/>
      <c r="F12" s="277">
        <f>'20-2'!K30</f>
        <v>0</v>
      </c>
      <c r="G12" s="14"/>
      <c r="H12" s="277">
        <f>'20-2'!M30</f>
        <v>0</v>
      </c>
      <c r="I12" s="4"/>
      <c r="J12" s="799">
        <f>H12</f>
        <v>0</v>
      </c>
    </row>
    <row r="13" spans="1:11" ht="19.5" x14ac:dyDescent="0.45">
      <c r="A13" s="12"/>
      <c r="B13" s="8" t="s">
        <v>585</v>
      </c>
      <c r="C13" s="12"/>
      <c r="D13" s="216">
        <v>21</v>
      </c>
      <c r="E13" s="12"/>
      <c r="F13" s="13">
        <f>'21'!H39</f>
        <v>0</v>
      </c>
      <c r="G13" s="14"/>
      <c r="H13" s="13">
        <f>'21'!J39</f>
        <v>0</v>
      </c>
      <c r="I13" s="4"/>
      <c r="J13" s="799">
        <f>H13</f>
        <v>0</v>
      </c>
    </row>
    <row r="14" spans="1:11" ht="19.5" x14ac:dyDescent="0.45">
      <c r="A14" s="12"/>
      <c r="B14" s="701" t="s">
        <v>48</v>
      </c>
      <c r="C14" s="12"/>
      <c r="D14" s="12"/>
      <c r="E14" s="12"/>
      <c r="F14" s="16">
        <f>SUM(F8:F13)</f>
        <v>0</v>
      </c>
      <c r="G14" s="218"/>
      <c r="H14" s="16">
        <f>SUM(H8:H13)</f>
        <v>0</v>
      </c>
      <c r="I14" s="218"/>
      <c r="J14" s="16">
        <f>SUM(J8:J13)</f>
        <v>0</v>
      </c>
    </row>
    <row r="15" spans="1:11" ht="19.5" x14ac:dyDescent="0.45">
      <c r="A15" s="12"/>
      <c r="B15" s="702" t="s">
        <v>45</v>
      </c>
      <c r="C15" s="12"/>
      <c r="D15" s="12"/>
      <c r="E15" s="12"/>
      <c r="F15" s="13"/>
      <c r="G15" s="14"/>
      <c r="H15" s="4"/>
      <c r="I15" s="4"/>
      <c r="J15" s="4"/>
    </row>
    <row r="16" spans="1:11" ht="19.5" x14ac:dyDescent="0.45">
      <c r="A16" s="12"/>
      <c r="B16" s="408" t="s">
        <v>586</v>
      </c>
      <c r="C16" s="12"/>
      <c r="D16" s="216">
        <v>22</v>
      </c>
      <c r="E16" s="12"/>
      <c r="F16" s="13">
        <f>'22.-23'!J21</f>
        <v>0</v>
      </c>
      <c r="G16" s="14"/>
      <c r="H16" s="13">
        <f>'22.-23'!L21</f>
        <v>0</v>
      </c>
      <c r="I16" s="14"/>
      <c r="J16" s="333"/>
    </row>
    <row r="17" spans="1:10" ht="19.5" x14ac:dyDescent="0.45">
      <c r="A17" s="12"/>
      <c r="B17" s="408" t="s">
        <v>587</v>
      </c>
      <c r="C17" s="12"/>
      <c r="D17" s="15">
        <v>23</v>
      </c>
      <c r="E17" s="12"/>
      <c r="F17" s="13">
        <f>'22.-23'!J38</f>
        <v>0</v>
      </c>
      <c r="G17" s="14"/>
      <c r="H17" s="13">
        <f>'22.-23'!L38</f>
        <v>0</v>
      </c>
      <c r="I17" s="14"/>
      <c r="J17" s="333"/>
    </row>
    <row r="18" spans="1:10" ht="19.5" x14ac:dyDescent="0.45">
      <c r="A18" s="12"/>
      <c r="B18" s="408" t="s">
        <v>588</v>
      </c>
      <c r="C18" s="12"/>
      <c r="D18" s="216">
        <v>20</v>
      </c>
      <c r="E18" s="12"/>
      <c r="F18" s="13">
        <f>'20'!O33</f>
        <v>0</v>
      </c>
      <c r="G18" s="14"/>
      <c r="H18" s="13">
        <f>'20'!Q33</f>
        <v>0</v>
      </c>
      <c r="I18" s="14"/>
      <c r="J18" s="4"/>
    </row>
    <row r="19" spans="1:10" ht="19.5" x14ac:dyDescent="0.45">
      <c r="A19" s="12"/>
      <c r="B19" s="408" t="s">
        <v>589</v>
      </c>
      <c r="C19" s="12"/>
      <c r="D19" s="216">
        <v>24</v>
      </c>
      <c r="E19" s="12"/>
      <c r="F19" s="13">
        <f>'24.25'!J22</f>
        <v>0</v>
      </c>
      <c r="G19" s="14"/>
      <c r="H19" s="13">
        <f>'24.25'!L22</f>
        <v>0</v>
      </c>
      <c r="I19" s="14"/>
      <c r="J19" s="4"/>
    </row>
    <row r="20" spans="1:10" ht="19.5" x14ac:dyDescent="0.45">
      <c r="A20" s="12"/>
      <c r="B20" s="408" t="s">
        <v>590</v>
      </c>
      <c r="C20" s="12"/>
      <c r="D20" s="216">
        <v>25</v>
      </c>
      <c r="E20" s="12"/>
      <c r="F20" s="17">
        <f>'24.25'!H32</f>
        <v>0</v>
      </c>
      <c r="G20" s="14"/>
      <c r="H20" s="17">
        <f>'24.25'!J32</f>
        <v>0</v>
      </c>
      <c r="I20" s="14"/>
      <c r="J20" s="336"/>
    </row>
    <row r="21" spans="1:10" ht="19.5" x14ac:dyDescent="0.45">
      <c r="A21" s="12"/>
      <c r="B21" s="701"/>
      <c r="C21" s="12"/>
      <c r="D21" s="216"/>
      <c r="E21" s="12"/>
      <c r="F21" s="19">
        <f>SUM(F16:F20)</f>
        <v>0</v>
      </c>
      <c r="G21" s="19">
        <f>SUM(G16:G20)</f>
        <v>0</v>
      </c>
      <c r="H21" s="19">
        <f>SUM(H16:H20)</f>
        <v>0</v>
      </c>
      <c r="I21" s="19">
        <f>SUM(I16:I20)</f>
        <v>0</v>
      </c>
      <c r="J21" s="19">
        <f>SUM(J16:J20)</f>
        <v>0</v>
      </c>
    </row>
    <row r="22" spans="1:10" ht="19.5" x14ac:dyDescent="0.45">
      <c r="A22" s="12"/>
      <c r="B22" s="408" t="s">
        <v>591</v>
      </c>
      <c r="D22" s="216">
        <v>26</v>
      </c>
      <c r="F22" s="719">
        <f>'26.27'!L10</f>
        <v>0</v>
      </c>
      <c r="G22" s="347"/>
      <c r="H22" s="745">
        <f>'26.27'!N10</f>
        <v>0</v>
      </c>
      <c r="I22" s="347"/>
      <c r="J22" s="719"/>
    </row>
    <row r="23" spans="1:10" x14ac:dyDescent="0.45">
      <c r="A23" s="12"/>
      <c r="B23" s="504" t="s">
        <v>54</v>
      </c>
      <c r="F23" s="348">
        <f>SUM(F21:F22)</f>
        <v>0</v>
      </c>
      <c r="G23" s="347">
        <f>SUM(G21:G22)</f>
        <v>0</v>
      </c>
      <c r="H23" s="348">
        <f>SUM(H21:H22)</f>
        <v>0</v>
      </c>
      <c r="I23" s="347">
        <f>SUM(I21:I22)</f>
        <v>0</v>
      </c>
      <c r="J23" s="348">
        <f>SUM(J21:J22)</f>
        <v>0</v>
      </c>
    </row>
    <row r="24" spans="1:10" ht="18.75" thickBot="1" x14ac:dyDescent="0.5">
      <c r="A24" s="12"/>
      <c r="B24" s="504" t="s">
        <v>592</v>
      </c>
      <c r="F24" s="279">
        <f>F23+F14</f>
        <v>0</v>
      </c>
      <c r="H24" s="279">
        <f>H23+H14</f>
        <v>0</v>
      </c>
      <c r="J24" s="279">
        <f>J23+J14</f>
        <v>0</v>
      </c>
    </row>
    <row r="25" spans="1:10" ht="20.25" thickTop="1" x14ac:dyDescent="0.45">
      <c r="A25" s="12"/>
      <c r="B25" s="504" t="s">
        <v>55</v>
      </c>
      <c r="D25" s="216"/>
      <c r="F25" s="280"/>
      <c r="G25" s="280"/>
      <c r="H25" s="280"/>
      <c r="I25" s="280"/>
      <c r="J25" s="280"/>
    </row>
    <row r="26" spans="1:10" ht="19.5" x14ac:dyDescent="0.45">
      <c r="A26" s="12"/>
      <c r="B26" s="504" t="s">
        <v>574</v>
      </c>
      <c r="D26" s="216"/>
      <c r="F26" s="280"/>
      <c r="G26" s="280"/>
      <c r="H26" s="280"/>
      <c r="I26" s="280"/>
      <c r="J26" s="280"/>
    </row>
    <row r="27" spans="1:10" ht="19.5" x14ac:dyDescent="0.45">
      <c r="A27" s="12"/>
      <c r="B27" s="8" t="s">
        <v>593</v>
      </c>
      <c r="D27" s="216">
        <v>27</v>
      </c>
      <c r="F27" s="280">
        <f>'حقوق مالكانه'!C46</f>
        <v>0</v>
      </c>
      <c r="G27" s="280"/>
      <c r="H27" s="280">
        <f>'حقوق مالكانه'!C27</f>
        <v>0</v>
      </c>
      <c r="I27" s="280"/>
      <c r="J27" s="280"/>
    </row>
    <row r="28" spans="1:10" ht="19.5" x14ac:dyDescent="0.45">
      <c r="A28" s="12"/>
      <c r="B28" s="8" t="s">
        <v>594</v>
      </c>
      <c r="D28" s="216">
        <v>28</v>
      </c>
      <c r="F28" s="280">
        <f>'حقوق مالكانه'!E46</f>
        <v>0</v>
      </c>
      <c r="G28" s="280"/>
      <c r="H28" s="280">
        <f>'حقوق مالكانه'!E27</f>
        <v>0</v>
      </c>
      <c r="I28" s="280"/>
      <c r="J28" s="280"/>
    </row>
    <row r="29" spans="1:10" ht="19.5" x14ac:dyDescent="0.45">
      <c r="A29" s="12"/>
      <c r="B29" s="8" t="s">
        <v>595</v>
      </c>
      <c r="D29" s="216">
        <v>29</v>
      </c>
      <c r="F29" s="280">
        <f>'حقوق مالكانه'!G46</f>
        <v>0</v>
      </c>
      <c r="G29" s="280"/>
      <c r="H29" s="280">
        <f>'حقوق مالكانه'!G27</f>
        <v>0</v>
      </c>
      <c r="I29" s="280"/>
      <c r="J29" s="280"/>
    </row>
    <row r="30" spans="1:10" ht="19.5" x14ac:dyDescent="0.45">
      <c r="A30" s="12"/>
      <c r="B30" s="8" t="s">
        <v>596</v>
      </c>
      <c r="D30" s="216"/>
      <c r="F30" s="280">
        <f>'حقوق مالكانه'!I46</f>
        <v>0</v>
      </c>
      <c r="G30" s="280"/>
      <c r="H30" s="280">
        <f>'حقوق مالكانه'!I27</f>
        <v>0</v>
      </c>
      <c r="I30" s="280"/>
      <c r="J30" s="280"/>
    </row>
    <row r="31" spans="1:10" ht="19.5" x14ac:dyDescent="0.45">
      <c r="A31" s="12"/>
      <c r="B31" s="8" t="s">
        <v>597</v>
      </c>
      <c r="D31" s="216">
        <v>30</v>
      </c>
      <c r="F31" s="280">
        <f>'حقوق مالكانه'!K46</f>
        <v>0</v>
      </c>
      <c r="G31" s="280"/>
      <c r="H31" s="280">
        <f>'حقوق مالكانه'!K27</f>
        <v>0</v>
      </c>
      <c r="I31" s="280"/>
      <c r="J31" s="280"/>
    </row>
    <row r="32" spans="1:10" ht="19.5" x14ac:dyDescent="0.45">
      <c r="A32" s="12"/>
      <c r="B32" s="8" t="s">
        <v>598</v>
      </c>
      <c r="C32" s="12"/>
      <c r="D32" s="216">
        <v>31</v>
      </c>
      <c r="E32" s="12"/>
      <c r="F32" s="13">
        <f>'28.29.30.31'!L39</f>
        <v>0</v>
      </c>
      <c r="G32" s="14"/>
      <c r="H32" s="13">
        <f>'28.29.30.31'!N39</f>
        <v>0</v>
      </c>
      <c r="I32" s="14"/>
      <c r="J32" s="333"/>
    </row>
    <row r="33" spans="2:11" ht="19.5" x14ac:dyDescent="0.45">
      <c r="B33" s="8" t="s">
        <v>575</v>
      </c>
      <c r="D33" s="763"/>
      <c r="F33" s="280">
        <f>'حقوق مالكانه'!O46</f>
        <v>0</v>
      </c>
      <c r="G33" s="280"/>
      <c r="H33" s="280">
        <f>'حقوق مالكانه'!O27</f>
        <v>0</v>
      </c>
      <c r="I33" s="280"/>
      <c r="J33" s="280"/>
    </row>
    <row r="34" spans="2:11" ht="19.5" x14ac:dyDescent="0.45">
      <c r="B34" s="8" t="s">
        <v>599</v>
      </c>
      <c r="D34" s="763">
        <v>32</v>
      </c>
      <c r="F34" s="280">
        <f>'حقوق مالكانه'!Q46</f>
        <v>0</v>
      </c>
      <c r="G34" s="280"/>
      <c r="H34" s="280">
        <f>'حقوق مالكانه'!Q27</f>
        <v>0</v>
      </c>
      <c r="I34" s="280"/>
      <c r="J34" s="280"/>
    </row>
    <row r="35" spans="2:11" ht="19.5" x14ac:dyDescent="0.45">
      <c r="B35" s="8" t="s">
        <v>600</v>
      </c>
      <c r="D35" s="763"/>
      <c r="F35" s="280">
        <f>'حقوق مالكانه'!S46</f>
        <v>0</v>
      </c>
      <c r="G35" s="280"/>
      <c r="H35" s="280">
        <f>'حقوق مالكانه'!S27</f>
        <v>0</v>
      </c>
      <c r="I35" s="280"/>
      <c r="J35" s="280"/>
    </row>
    <row r="36" spans="2:11" ht="19.5" x14ac:dyDescent="0.45">
      <c r="B36" s="8" t="s">
        <v>601</v>
      </c>
      <c r="D36" s="216">
        <v>33</v>
      </c>
      <c r="F36" s="281">
        <f>'حقوق مالكانه'!U46</f>
        <v>0</v>
      </c>
      <c r="G36" s="280"/>
      <c r="H36" s="281">
        <f>'حقوق مالكانه'!U27</f>
        <v>0</v>
      </c>
      <c r="I36" s="280"/>
      <c r="J36" s="281"/>
    </row>
    <row r="37" spans="2:11" ht="19.5" x14ac:dyDescent="0.45">
      <c r="B37" s="703" t="s">
        <v>62</v>
      </c>
      <c r="D37" s="216"/>
      <c r="F37" s="282">
        <f>SUM(F27:F36)</f>
        <v>0</v>
      </c>
      <c r="G37" s="280">
        <f>SUM(G27:G36)</f>
        <v>0</v>
      </c>
      <c r="H37" s="282">
        <f>SUM(H27:H36)</f>
        <v>0</v>
      </c>
      <c r="I37" s="280"/>
      <c r="J37" s="282">
        <f>SUM(J27:J36)</f>
        <v>0</v>
      </c>
    </row>
    <row r="38" spans="2:11" ht="19.5" x14ac:dyDescent="0.45">
      <c r="B38" s="703" t="s">
        <v>63</v>
      </c>
      <c r="D38" s="216"/>
      <c r="F38" s="280"/>
      <c r="G38" s="280"/>
      <c r="H38" s="280"/>
      <c r="I38" s="280"/>
      <c r="J38" s="280"/>
    </row>
    <row r="39" spans="2:11" ht="19.5" x14ac:dyDescent="0.45">
      <c r="B39" s="703" t="s">
        <v>578</v>
      </c>
      <c r="D39" s="216"/>
      <c r="F39" s="280"/>
      <c r="G39" s="280"/>
      <c r="H39" s="280"/>
      <c r="I39" s="280"/>
      <c r="J39" s="280"/>
    </row>
    <row r="40" spans="2:11" ht="19.5" x14ac:dyDescent="0.45">
      <c r="B40" s="8" t="s">
        <v>602</v>
      </c>
      <c r="D40" s="216">
        <v>34</v>
      </c>
      <c r="F40" s="280">
        <f>ادامه34!J29</f>
        <v>0</v>
      </c>
      <c r="G40" s="280"/>
      <c r="H40" s="280">
        <f>ادامه34!L29</f>
        <v>0</v>
      </c>
      <c r="I40" s="280"/>
      <c r="J40" s="280"/>
    </row>
    <row r="41" spans="2:11" ht="19.5" x14ac:dyDescent="0.45">
      <c r="D41" s="332"/>
      <c r="F41" s="280"/>
      <c r="G41" s="280"/>
      <c r="H41" s="280"/>
      <c r="I41" s="280"/>
      <c r="J41" s="280"/>
      <c r="K41" s="768"/>
    </row>
    <row r="42" spans="2:11" ht="19.5" x14ac:dyDescent="0.45">
      <c r="D42" s="332"/>
      <c r="F42" s="280"/>
      <c r="G42" s="280"/>
      <c r="H42" s="280"/>
      <c r="I42" s="280"/>
      <c r="J42" s="280"/>
      <c r="K42" s="768"/>
    </row>
    <row r="43" spans="2:11" ht="19.5" x14ac:dyDescent="0.45">
      <c r="D43" s="332"/>
      <c r="F43" s="280"/>
      <c r="G43" s="280"/>
      <c r="H43" s="280"/>
      <c r="I43" s="280"/>
      <c r="J43" s="280"/>
      <c r="K43" s="768"/>
    </row>
    <row r="44" spans="2:11" x14ac:dyDescent="0.45">
      <c r="B44" s="870">
        <v>4</v>
      </c>
      <c r="C44" s="870"/>
      <c r="D44" s="870"/>
      <c r="E44" s="870"/>
      <c r="F44" s="870"/>
      <c r="G44" s="870"/>
      <c r="H44" s="870"/>
      <c r="I44" s="870"/>
      <c r="J44" s="870"/>
      <c r="K44" s="870"/>
    </row>
    <row r="45" spans="2:11" x14ac:dyDescent="0.45">
      <c r="B45" s="218"/>
      <c r="C45" s="716"/>
      <c r="D45" s="716"/>
      <c r="E45" s="716"/>
      <c r="F45" s="716"/>
      <c r="G45" s="716"/>
      <c r="H45" s="716"/>
      <c r="I45" s="716"/>
      <c r="J45" s="716"/>
      <c r="K45" s="716"/>
    </row>
    <row r="46" spans="2:11" ht="19.5" x14ac:dyDescent="0.45">
      <c r="B46" s="8" t="s">
        <v>603</v>
      </c>
      <c r="D46" s="216">
        <v>35</v>
      </c>
      <c r="F46" s="280">
        <f>'35'!H12</f>
        <v>0</v>
      </c>
      <c r="G46" s="280"/>
      <c r="H46" s="280">
        <f>'35'!N12</f>
        <v>0</v>
      </c>
      <c r="I46" s="280"/>
      <c r="J46" s="280"/>
    </row>
    <row r="47" spans="2:11" ht="19.5" x14ac:dyDescent="0.45">
      <c r="B47" s="8" t="s">
        <v>604</v>
      </c>
      <c r="D47" s="297">
        <v>36</v>
      </c>
      <c r="F47" s="281"/>
      <c r="G47" s="280"/>
      <c r="H47" s="281"/>
      <c r="I47" s="280"/>
      <c r="J47" s="281"/>
    </row>
    <row r="48" spans="2:11" x14ac:dyDescent="0.45">
      <c r="B48" s="504" t="s">
        <v>579</v>
      </c>
      <c r="F48" s="282">
        <f>SUM(F40:F47)</f>
        <v>0</v>
      </c>
      <c r="G48" s="280">
        <f>SUM(G40:G47)</f>
        <v>0</v>
      </c>
      <c r="H48" s="282">
        <f>SUM(H40:H47)</f>
        <v>0</v>
      </c>
      <c r="I48" s="280"/>
      <c r="J48" s="282">
        <f>SUM(J40:J47)</f>
        <v>0</v>
      </c>
    </row>
    <row r="49" spans="1:11" x14ac:dyDescent="0.45">
      <c r="B49" s="703" t="s">
        <v>65</v>
      </c>
      <c r="F49" s="280"/>
      <c r="G49" s="280"/>
      <c r="H49" s="280"/>
      <c r="I49" s="280"/>
      <c r="J49" s="280"/>
    </row>
    <row r="50" spans="1:11" ht="19.5" x14ac:dyDescent="0.45">
      <c r="B50" s="8" t="s">
        <v>605</v>
      </c>
      <c r="D50" s="297">
        <v>34</v>
      </c>
      <c r="F50" s="280">
        <f>'34'!J34</f>
        <v>0</v>
      </c>
      <c r="G50" s="280"/>
      <c r="H50" s="280">
        <f>'34'!L34</f>
        <v>0</v>
      </c>
      <c r="I50" s="280"/>
      <c r="J50" s="280"/>
    </row>
    <row r="51" spans="1:11" ht="19.5" x14ac:dyDescent="0.45">
      <c r="B51" s="8" t="s">
        <v>606</v>
      </c>
      <c r="D51" s="297">
        <v>37</v>
      </c>
      <c r="F51" s="280">
        <f>'36-37'!Q27</f>
        <v>0</v>
      </c>
      <c r="G51" s="280"/>
      <c r="H51" s="280">
        <f>'36-37'!S27</f>
        <v>0</v>
      </c>
      <c r="I51" s="280"/>
      <c r="J51" s="280"/>
    </row>
    <row r="52" spans="1:11" ht="19.5" x14ac:dyDescent="0.45">
      <c r="B52" s="8" t="s">
        <v>607</v>
      </c>
      <c r="D52" s="297">
        <v>38</v>
      </c>
      <c r="F52" s="280">
        <f>'38.39.40'!L14</f>
        <v>0</v>
      </c>
      <c r="G52" s="280"/>
      <c r="H52" s="280">
        <f>'38.39.40'!R14</f>
        <v>0</v>
      </c>
      <c r="I52" s="280"/>
      <c r="J52" s="280"/>
    </row>
    <row r="53" spans="1:11" ht="19.5" x14ac:dyDescent="0.45">
      <c r="B53" s="8" t="s">
        <v>608</v>
      </c>
      <c r="D53" s="297">
        <v>35</v>
      </c>
      <c r="F53" s="280">
        <f>'35'!F12</f>
        <v>0</v>
      </c>
      <c r="G53" s="280"/>
      <c r="H53" s="280">
        <f>'35'!L12</f>
        <v>0</v>
      </c>
      <c r="I53" s="280"/>
      <c r="J53" s="280"/>
    </row>
    <row r="54" spans="1:11" ht="19.5" x14ac:dyDescent="0.45">
      <c r="B54" s="8" t="s">
        <v>609</v>
      </c>
      <c r="D54" s="297">
        <v>39</v>
      </c>
      <c r="F54" s="280">
        <f>'38.39.40'!P25</f>
        <v>0</v>
      </c>
      <c r="G54" s="280"/>
      <c r="H54" s="280">
        <f>'38.39.40'!R25</f>
        <v>0</v>
      </c>
      <c r="I54" s="280"/>
      <c r="J54" s="280"/>
    </row>
    <row r="55" spans="1:11" ht="19.5" x14ac:dyDescent="0.45">
      <c r="B55" s="8" t="s">
        <v>610</v>
      </c>
      <c r="D55" s="297">
        <v>40</v>
      </c>
      <c r="F55" s="281">
        <f>'38.39.40'!J37</f>
        <v>0</v>
      </c>
      <c r="G55" s="280"/>
      <c r="H55" s="281">
        <f>'38.39.40'!L37</f>
        <v>0</v>
      </c>
      <c r="I55" s="280"/>
      <c r="J55" s="283"/>
    </row>
    <row r="56" spans="1:11" x14ac:dyDescent="0.45">
      <c r="F56" s="280">
        <f>SUM(F50:F55)</f>
        <v>0</v>
      </c>
      <c r="G56" s="280">
        <f>SUM(G50:G55)</f>
        <v>0</v>
      </c>
      <c r="H56" s="280">
        <f>SUM(H50:H55)</f>
        <v>0</v>
      </c>
      <c r="I56" s="280"/>
      <c r="J56" s="280">
        <f>SUM(J50:J55)</f>
        <v>0</v>
      </c>
    </row>
    <row r="57" spans="1:11" ht="19.5" x14ac:dyDescent="0.45">
      <c r="B57" s="8" t="s">
        <v>70</v>
      </c>
      <c r="D57" s="297">
        <v>26</v>
      </c>
      <c r="F57" s="281">
        <f>'26.27'!L11</f>
        <v>0</v>
      </c>
      <c r="G57" s="280"/>
      <c r="H57" s="281">
        <f>'26.27'!N11</f>
        <v>0</v>
      </c>
      <c r="I57" s="280"/>
      <c r="J57" s="281"/>
    </row>
    <row r="58" spans="1:11" x14ac:dyDescent="0.45">
      <c r="B58" s="504" t="s">
        <v>576</v>
      </c>
      <c r="F58" s="281">
        <f>SUM(F56:F57)</f>
        <v>0</v>
      </c>
      <c r="G58" s="280">
        <f>SUM(G56:G57)</f>
        <v>0</v>
      </c>
      <c r="H58" s="281">
        <f>SUM(H56:H57)</f>
        <v>0</v>
      </c>
      <c r="I58" s="280"/>
      <c r="J58" s="281">
        <f>SUM(J56:J57)</f>
        <v>0</v>
      </c>
    </row>
    <row r="59" spans="1:11" x14ac:dyDescent="0.45">
      <c r="B59" s="504" t="s">
        <v>577</v>
      </c>
      <c r="F59" s="281">
        <f>F58+F48</f>
        <v>0</v>
      </c>
      <c r="G59" s="280">
        <f>G58+G48</f>
        <v>0</v>
      </c>
      <c r="H59" s="281">
        <f>H58+H48</f>
        <v>0</v>
      </c>
      <c r="I59" s="280"/>
      <c r="J59" s="281">
        <f>J58+J48</f>
        <v>0</v>
      </c>
    </row>
    <row r="60" spans="1:11" ht="18.75" thickBot="1" x14ac:dyDescent="0.5">
      <c r="A60" s="293" t="s">
        <v>913</v>
      </c>
      <c r="B60" s="504" t="s">
        <v>71</v>
      </c>
      <c r="F60" s="284">
        <f>F59+F48+F37</f>
        <v>0</v>
      </c>
      <c r="H60" s="284">
        <f>H59+H48+H37</f>
        <v>0</v>
      </c>
      <c r="J60" s="284">
        <f>J59+J48+J37</f>
        <v>0</v>
      </c>
    </row>
    <row r="61" spans="1:11" ht="18.75" thickTop="1" x14ac:dyDescent="0.45"/>
    <row r="63" spans="1:11" ht="19.5" x14ac:dyDescent="0.5">
      <c r="A63" s="871" t="s">
        <v>50</v>
      </c>
      <c r="B63" s="871"/>
      <c r="C63" s="871"/>
      <c r="D63" s="871"/>
      <c r="E63" s="871"/>
      <c r="F63" s="871"/>
      <c r="G63" s="871"/>
      <c r="H63" s="871"/>
      <c r="I63" s="871"/>
      <c r="J63" s="871"/>
      <c r="K63" s="871"/>
    </row>
    <row r="78" spans="1:11" x14ac:dyDescent="0.45">
      <c r="A78" s="870"/>
      <c r="B78" s="870"/>
      <c r="C78" s="870"/>
      <c r="D78" s="870"/>
      <c r="E78" s="870"/>
      <c r="F78" s="870"/>
      <c r="G78" s="870"/>
      <c r="H78" s="870"/>
      <c r="I78" s="870"/>
      <c r="J78" s="870"/>
      <c r="K78" s="870"/>
    </row>
    <row r="79" spans="1:11" x14ac:dyDescent="0.45">
      <c r="A79" s="870"/>
      <c r="B79" s="870"/>
      <c r="C79" s="870"/>
      <c r="D79" s="870"/>
      <c r="E79" s="870"/>
      <c r="F79" s="870"/>
      <c r="G79" s="870"/>
      <c r="H79" s="870"/>
      <c r="I79" s="870"/>
      <c r="J79" s="870"/>
      <c r="K79" s="870"/>
    </row>
    <row r="84" spans="1:11" x14ac:dyDescent="0.45">
      <c r="A84" s="870"/>
      <c r="B84" s="870"/>
      <c r="C84" s="870"/>
      <c r="D84" s="870"/>
      <c r="E84" s="870"/>
      <c r="F84" s="870"/>
      <c r="G84" s="870"/>
      <c r="H84" s="870"/>
      <c r="I84" s="870"/>
      <c r="J84" s="870"/>
      <c r="K84" s="870"/>
    </row>
    <row r="87" spans="1:11" x14ac:dyDescent="0.45">
      <c r="A87" s="870">
        <v>5</v>
      </c>
      <c r="B87" s="870"/>
      <c r="C87" s="870"/>
      <c r="D87" s="870"/>
      <c r="E87" s="870"/>
      <c r="F87" s="870"/>
      <c r="G87" s="870"/>
      <c r="H87" s="870"/>
      <c r="I87" s="870"/>
      <c r="J87" s="870"/>
      <c r="K87" s="870"/>
    </row>
    <row r="91" spans="1:11" ht="19.5" customHeight="1" x14ac:dyDescent="0.45">
      <c r="A91" s="869" t="s">
        <v>1137</v>
      </c>
      <c r="B91" s="869"/>
      <c r="C91" s="869"/>
      <c r="D91" s="869"/>
      <c r="E91" s="869"/>
      <c r="F91" s="869"/>
      <c r="G91" s="869"/>
      <c r="H91" s="869"/>
      <c r="I91" s="869"/>
      <c r="J91" s="869"/>
      <c r="K91" s="869"/>
    </row>
    <row r="92" spans="1:11" ht="18" customHeight="1" x14ac:dyDescent="0.45">
      <c r="A92" s="869"/>
      <c r="B92" s="869"/>
      <c r="C92" s="869"/>
      <c r="D92" s="869"/>
      <c r="E92" s="869"/>
      <c r="F92" s="869"/>
      <c r="G92" s="869"/>
      <c r="H92" s="869"/>
      <c r="I92" s="869"/>
      <c r="J92" s="869"/>
      <c r="K92" s="869"/>
    </row>
    <row r="93" spans="1:11" ht="19.5" customHeight="1" x14ac:dyDescent="0.45">
      <c r="A93" s="869"/>
      <c r="B93" s="869"/>
      <c r="C93" s="869"/>
      <c r="D93" s="869"/>
      <c r="E93" s="869"/>
      <c r="F93" s="869"/>
      <c r="G93" s="869"/>
      <c r="H93" s="869"/>
      <c r="I93" s="869"/>
      <c r="J93" s="869"/>
      <c r="K93" s="869"/>
    </row>
  </sheetData>
  <mergeCells count="10">
    <mergeCell ref="A1:K1"/>
    <mergeCell ref="A2:K2"/>
    <mergeCell ref="A3:K3"/>
    <mergeCell ref="A78:K78"/>
    <mergeCell ref="B44:K44"/>
    <mergeCell ref="A91:K93"/>
    <mergeCell ref="A79:K79"/>
    <mergeCell ref="A63:K63"/>
    <mergeCell ref="A84:K84"/>
    <mergeCell ref="A87:K87"/>
  </mergeCells>
  <conditionalFormatting sqref="F27:J27 F14 H14 J8:J15 G8:G12 H8:I8 F15:I15 H10:I10 I9 I11:I12 F13:I13 F16:J21 F32:J32">
    <cfRule type="cellIs" dxfId="17" priority="5" stopIfTrue="1" operator="lessThan">
      <formula>0</formula>
    </cfRule>
  </conditionalFormatting>
  <pageMargins left="0.39370078740157483" right="0.78740157480314965" top="0.39370078740157483" bottom="0.39370078740157483" header="0.31496062992125984" footer="0.31496062992125984"/>
  <pageSetup scale="88" orientation="portrait" r:id="rId1"/>
  <rowBreaks count="1" manualBreakCount="1">
    <brk id="44" max="10"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2"/>
  <sheetViews>
    <sheetView rightToLeft="1" view="pageBreakPreview" zoomScale="99" zoomScaleSheetLayoutView="99" workbookViewId="0"/>
  </sheetViews>
  <sheetFormatPr defaultColWidth="9" defaultRowHeight="18" x14ac:dyDescent="0.25"/>
  <cols>
    <col min="1" max="1" width="2.85546875" style="147" customWidth="1"/>
    <col min="2" max="2" width="51.7109375" style="156" bestFit="1" customWidth="1"/>
    <col min="3" max="3" width="1.140625" style="147" customWidth="1"/>
    <col min="4" max="4" width="15.7109375" style="147" customWidth="1"/>
    <col min="5" max="5" width="2.42578125" style="147" customWidth="1"/>
    <col min="6" max="6" width="15.7109375" style="147" customWidth="1"/>
    <col min="7" max="7" width="1.140625" style="147" customWidth="1"/>
    <col min="8" max="8" width="6" style="147" customWidth="1"/>
    <col min="9" max="16384" width="9" style="147"/>
  </cols>
  <sheetData>
    <row r="1" spans="1:19" s="137" customFormat="1" ht="21" x14ac:dyDescent="0.55000000000000004">
      <c r="A1" s="1024" t="str">
        <f>'سر برگ صفحات'!A1</f>
        <v>شرکت نمونه (سهامی عام)</v>
      </c>
      <c r="B1" s="1024"/>
      <c r="C1" s="1024"/>
      <c r="D1" s="1024"/>
      <c r="E1" s="1024"/>
      <c r="F1" s="1024"/>
      <c r="G1" s="1024"/>
      <c r="H1" s="1024"/>
      <c r="I1" s="353"/>
      <c r="J1" s="353"/>
      <c r="K1" s="353"/>
      <c r="L1" s="353"/>
      <c r="M1" s="353"/>
      <c r="N1" s="353"/>
      <c r="O1" s="353"/>
      <c r="P1" s="353"/>
      <c r="Q1" s="353"/>
      <c r="R1" s="353"/>
      <c r="S1" s="353"/>
    </row>
    <row r="2" spans="1:19" s="137" customFormat="1" ht="18" customHeight="1" x14ac:dyDescent="0.55000000000000004">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s="137" customFormat="1" ht="21" x14ac:dyDescent="0.55000000000000004">
      <c r="A3" s="1024" t="str">
        <f>'سر برگ صفحات'!A3</f>
        <v>سال مالي منتهی به 29 اسفند 1398</v>
      </c>
      <c r="B3" s="1024"/>
      <c r="C3" s="1024"/>
      <c r="D3" s="1024"/>
      <c r="E3" s="1024"/>
      <c r="F3" s="1024"/>
      <c r="G3" s="1024"/>
      <c r="H3" s="1024"/>
      <c r="I3" s="1024"/>
      <c r="J3" s="1024"/>
      <c r="K3" s="1024"/>
      <c r="L3" s="1024"/>
      <c r="M3" s="1024"/>
      <c r="N3" s="1024"/>
      <c r="O3" s="1024"/>
      <c r="P3" s="353"/>
      <c r="Q3" s="353"/>
      <c r="R3" s="353"/>
      <c r="S3" s="353"/>
    </row>
    <row r="7" spans="1:19" ht="19.5" x14ac:dyDescent="0.25">
      <c r="A7" s="145" t="s">
        <v>711</v>
      </c>
    </row>
    <row r="8" spans="1:19" ht="19.5" x14ac:dyDescent="0.25">
      <c r="A8" s="145"/>
      <c r="B8" s="683"/>
    </row>
    <row r="9" spans="1:19" s="171" customFormat="1" ht="15.75" x14ac:dyDescent="0.25">
      <c r="A9" s="675"/>
      <c r="B9" s="169"/>
      <c r="C9" s="169"/>
      <c r="D9" s="496">
        <f>'سر برگ صفحات'!A12</f>
        <v>1398</v>
      </c>
      <c r="E9" s="495"/>
      <c r="F9" s="496">
        <f>'سر برگ صفحات'!A11</f>
        <v>1397</v>
      </c>
      <c r="G9" s="169"/>
      <c r="H9" s="169"/>
    </row>
    <row r="10" spans="1:19" s="497" customFormat="1" ht="14.25" x14ac:dyDescent="0.25">
      <c r="B10" s="687"/>
      <c r="C10" s="687"/>
      <c r="D10" s="498" t="s">
        <v>84</v>
      </c>
      <c r="E10" s="498"/>
      <c r="F10" s="498" t="s">
        <v>84</v>
      </c>
      <c r="G10" s="687"/>
      <c r="H10" s="687"/>
    </row>
    <row r="11" spans="1:19" x14ac:dyDescent="0.25">
      <c r="B11" s="169" t="s">
        <v>289</v>
      </c>
      <c r="C11" s="153"/>
      <c r="D11" s="155" t="s">
        <v>380</v>
      </c>
      <c r="E11" s="151"/>
      <c r="F11" s="155" t="s">
        <v>527</v>
      </c>
      <c r="G11" s="153"/>
      <c r="H11" s="153"/>
    </row>
    <row r="12" spans="1:19" ht="16.5" customHeight="1" thickBot="1" x14ac:dyDescent="0.3">
      <c r="B12" s="698"/>
      <c r="C12" s="151"/>
      <c r="D12" s="152">
        <f>SUM(D11:D11)</f>
        <v>0</v>
      </c>
      <c r="E12" s="151"/>
      <c r="F12" s="152">
        <f>SUM(F11:F11)</f>
        <v>0</v>
      </c>
      <c r="G12" s="151"/>
      <c r="H12" s="151"/>
    </row>
    <row r="13" spans="1:19" ht="18.75" thickTop="1" x14ac:dyDescent="0.25">
      <c r="B13" s="699" t="s">
        <v>710</v>
      </c>
      <c r="D13" s="155"/>
      <c r="E13" s="155"/>
      <c r="F13" s="155"/>
    </row>
    <row r="14" spans="1:19" x14ac:dyDescent="0.25">
      <c r="B14" s="156" t="s">
        <v>709</v>
      </c>
      <c r="D14" s="155" t="s">
        <v>639</v>
      </c>
      <c r="E14" s="155"/>
      <c r="F14" s="155" t="s">
        <v>639</v>
      </c>
    </row>
    <row r="15" spans="1:19" x14ac:dyDescent="0.25">
      <c r="B15" s="156" t="s">
        <v>252</v>
      </c>
      <c r="D15" s="155" t="s">
        <v>639</v>
      </c>
      <c r="E15" s="155"/>
      <c r="F15" s="155" t="s">
        <v>639</v>
      </c>
    </row>
    <row r="16" spans="1:19" x14ac:dyDescent="0.25">
      <c r="B16" s="156" t="s">
        <v>708</v>
      </c>
      <c r="D16" s="155" t="s">
        <v>653</v>
      </c>
      <c r="E16" s="155"/>
      <c r="F16" s="155" t="s">
        <v>653</v>
      </c>
    </row>
    <row r="17" spans="2:6" x14ac:dyDescent="0.25">
      <c r="B17" s="156" t="s">
        <v>707</v>
      </c>
      <c r="D17" s="155" t="s">
        <v>653</v>
      </c>
      <c r="E17" s="155"/>
      <c r="F17" s="155" t="s">
        <v>653</v>
      </c>
    </row>
    <row r="18" spans="2:6" x14ac:dyDescent="0.25">
      <c r="B18" s="156" t="s">
        <v>706</v>
      </c>
      <c r="D18" s="155" t="s">
        <v>653</v>
      </c>
      <c r="E18" s="155"/>
      <c r="F18" s="155" t="s">
        <v>653</v>
      </c>
    </row>
    <row r="19" spans="2:6" x14ac:dyDescent="0.25">
      <c r="B19" s="156" t="s">
        <v>705</v>
      </c>
      <c r="D19" s="155" t="s">
        <v>639</v>
      </c>
      <c r="E19" s="155"/>
      <c r="F19" s="155" t="s">
        <v>639</v>
      </c>
    </row>
    <row r="20" spans="2:6" x14ac:dyDescent="0.25">
      <c r="B20" s="156" t="s">
        <v>704</v>
      </c>
      <c r="D20" s="155" t="s">
        <v>639</v>
      </c>
      <c r="E20" s="155"/>
      <c r="F20" s="155" t="s">
        <v>639</v>
      </c>
    </row>
    <row r="21" spans="2:6" x14ac:dyDescent="0.25">
      <c r="B21" s="156" t="s">
        <v>703</v>
      </c>
      <c r="D21" s="155" t="s">
        <v>639</v>
      </c>
      <c r="E21" s="155"/>
      <c r="F21" s="155" t="s">
        <v>639</v>
      </c>
    </row>
    <row r="22" spans="2:6" x14ac:dyDescent="0.25">
      <c r="B22" s="156" t="s">
        <v>702</v>
      </c>
      <c r="D22" s="155" t="s">
        <v>639</v>
      </c>
      <c r="E22" s="155"/>
      <c r="F22" s="155" t="s">
        <v>639</v>
      </c>
    </row>
    <row r="23" spans="2:6" x14ac:dyDescent="0.25">
      <c r="B23" s="156" t="s">
        <v>268</v>
      </c>
      <c r="D23" s="151" t="s">
        <v>653</v>
      </c>
      <c r="E23" s="155"/>
      <c r="F23" s="151" t="s">
        <v>653</v>
      </c>
    </row>
    <row r="24" spans="2:6" x14ac:dyDescent="0.25">
      <c r="B24" s="156" t="s">
        <v>701</v>
      </c>
      <c r="D24" s="151" t="s">
        <v>653</v>
      </c>
      <c r="E24" s="155"/>
      <c r="F24" s="151" t="s">
        <v>653</v>
      </c>
    </row>
    <row r="25" spans="2:6" x14ac:dyDescent="0.25">
      <c r="B25" s="156" t="s">
        <v>700</v>
      </c>
      <c r="D25" s="151" t="s">
        <v>653</v>
      </c>
      <c r="E25" s="155"/>
      <c r="F25" s="151" t="s">
        <v>653</v>
      </c>
    </row>
    <row r="26" spans="2:6" x14ac:dyDescent="0.25">
      <c r="B26" s="171" t="s">
        <v>699</v>
      </c>
      <c r="D26" s="172" t="s">
        <v>653</v>
      </c>
      <c r="E26" s="155"/>
      <c r="F26" s="172" t="s">
        <v>653</v>
      </c>
    </row>
    <row r="27" spans="2:6" x14ac:dyDescent="0.25">
      <c r="B27" s="171" t="s">
        <v>698</v>
      </c>
      <c r="D27" s="155"/>
      <c r="E27" s="155"/>
      <c r="F27" s="155"/>
    </row>
    <row r="28" spans="2:6" x14ac:dyDescent="0.25">
      <c r="B28" s="156" t="s">
        <v>1131</v>
      </c>
      <c r="D28" s="155" t="s">
        <v>653</v>
      </c>
      <c r="E28" s="155"/>
      <c r="F28" s="155" t="s">
        <v>653</v>
      </c>
    </row>
    <row r="29" spans="2:6" x14ac:dyDescent="0.25">
      <c r="B29" s="156" t="s">
        <v>1132</v>
      </c>
      <c r="D29" s="155" t="s">
        <v>653</v>
      </c>
      <c r="E29" s="155"/>
      <c r="F29" s="155" t="s">
        <v>653</v>
      </c>
    </row>
    <row r="30" spans="2:6" x14ac:dyDescent="0.25">
      <c r="B30" s="156" t="s">
        <v>697</v>
      </c>
      <c r="D30" s="155" t="s">
        <v>653</v>
      </c>
      <c r="E30" s="155"/>
      <c r="F30" s="155" t="s">
        <v>653</v>
      </c>
    </row>
    <row r="31" spans="2:6" x14ac:dyDescent="0.25">
      <c r="B31" s="156" t="s">
        <v>1133</v>
      </c>
      <c r="D31" s="155" t="s">
        <v>639</v>
      </c>
      <c r="E31" s="155"/>
      <c r="F31" s="155" t="s">
        <v>639</v>
      </c>
    </row>
    <row r="32" spans="2:6" x14ac:dyDescent="0.25">
      <c r="B32" s="156" t="s">
        <v>1134</v>
      </c>
      <c r="D32" s="155" t="s">
        <v>639</v>
      </c>
      <c r="E32" s="155"/>
      <c r="F32" s="155" t="s">
        <v>639</v>
      </c>
    </row>
    <row r="33" spans="1:8" x14ac:dyDescent="0.25">
      <c r="B33" s="156" t="s">
        <v>1135</v>
      </c>
      <c r="D33" s="157" t="s">
        <v>639</v>
      </c>
      <c r="E33" s="155"/>
      <c r="F33" s="157" t="s">
        <v>639</v>
      </c>
    </row>
    <row r="34" spans="1:8" x14ac:dyDescent="0.25">
      <c r="B34" s="171" t="s">
        <v>1006</v>
      </c>
      <c r="D34" s="170" t="s">
        <v>639</v>
      </c>
      <c r="E34" s="155"/>
      <c r="F34" s="170" t="s">
        <v>639</v>
      </c>
    </row>
    <row r="35" spans="1:8" ht="18.75" thickBot="1" x14ac:dyDescent="0.3">
      <c r="B35" s="156" t="s">
        <v>97</v>
      </c>
      <c r="D35" s="152" t="s">
        <v>639</v>
      </c>
      <c r="E35" s="155"/>
      <c r="F35" s="152" t="s">
        <v>639</v>
      </c>
    </row>
    <row r="36" spans="1:8" ht="18" customHeight="1" thickTop="1" x14ac:dyDescent="0.25">
      <c r="A36" s="149"/>
      <c r="B36" s="405"/>
      <c r="C36" s="149"/>
      <c r="D36" s="149"/>
      <c r="E36" s="149"/>
      <c r="F36" s="149"/>
      <c r="G36" s="149"/>
      <c r="H36" s="149"/>
    </row>
    <row r="37" spans="1:8" ht="19.5" x14ac:dyDescent="0.25">
      <c r="A37" s="145" t="s">
        <v>696</v>
      </c>
    </row>
    <row r="38" spans="1:8" ht="19.5" x14ac:dyDescent="0.25">
      <c r="A38" s="145"/>
      <c r="B38" s="683" t="s">
        <v>695</v>
      </c>
    </row>
    <row r="39" spans="1:8" ht="19.5" x14ac:dyDescent="0.25">
      <c r="A39" s="145"/>
      <c r="B39" s="159"/>
      <c r="C39" s="150"/>
      <c r="D39" s="496">
        <f>'سر برگ صفحات'!A12</f>
        <v>1398</v>
      </c>
      <c r="E39" s="495"/>
      <c r="F39" s="496">
        <f>'سر برگ صفحات'!A11</f>
        <v>1397</v>
      </c>
      <c r="G39" s="150"/>
      <c r="H39" s="150"/>
    </row>
    <row r="40" spans="1:8" x14ac:dyDescent="0.25">
      <c r="B40" s="159"/>
      <c r="C40" s="150"/>
      <c r="D40" s="153" t="s">
        <v>84</v>
      </c>
      <c r="E40" s="153"/>
      <c r="F40" s="153" t="s">
        <v>84</v>
      </c>
      <c r="G40" s="150"/>
      <c r="H40" s="150"/>
    </row>
    <row r="41" spans="1:8" x14ac:dyDescent="0.25">
      <c r="B41" s="159" t="s">
        <v>694</v>
      </c>
      <c r="C41" s="150"/>
      <c r="D41" s="153" t="s">
        <v>639</v>
      </c>
      <c r="E41" s="153"/>
      <c r="F41" s="153" t="s">
        <v>639</v>
      </c>
      <c r="G41" s="150"/>
      <c r="H41" s="150"/>
    </row>
    <row r="42" spans="1:8" x14ac:dyDescent="0.25">
      <c r="B42" s="159" t="s">
        <v>693</v>
      </c>
      <c r="C42" s="150"/>
      <c r="D42" s="153" t="s">
        <v>639</v>
      </c>
      <c r="E42" s="153"/>
      <c r="F42" s="153" t="s">
        <v>639</v>
      </c>
      <c r="G42" s="150"/>
      <c r="H42" s="150"/>
    </row>
    <row r="43" spans="1:8" x14ac:dyDescent="0.25">
      <c r="B43" s="159" t="s">
        <v>692</v>
      </c>
      <c r="C43" s="150"/>
      <c r="D43" s="153" t="s">
        <v>639</v>
      </c>
      <c r="E43" s="153"/>
      <c r="F43" s="153" t="s">
        <v>640</v>
      </c>
      <c r="G43" s="150"/>
      <c r="H43" s="150"/>
    </row>
    <row r="44" spans="1:8" x14ac:dyDescent="0.25">
      <c r="B44" s="159" t="s">
        <v>691</v>
      </c>
      <c r="C44" s="150"/>
      <c r="D44" s="153" t="s">
        <v>639</v>
      </c>
      <c r="E44" s="153"/>
      <c r="F44" s="153" t="s">
        <v>640</v>
      </c>
      <c r="G44" s="150"/>
      <c r="H44" s="150"/>
    </row>
    <row r="45" spans="1:8" x14ac:dyDescent="0.25">
      <c r="B45" s="159" t="s">
        <v>690</v>
      </c>
      <c r="C45" s="153"/>
      <c r="D45" s="155" t="s">
        <v>639</v>
      </c>
      <c r="E45" s="151"/>
      <c r="F45" s="155" t="s">
        <v>640</v>
      </c>
      <c r="G45" s="153"/>
      <c r="H45" s="153"/>
    </row>
    <row r="46" spans="1:8" ht="16.5" customHeight="1" thickBot="1" x14ac:dyDescent="0.3">
      <c r="B46" s="697"/>
      <c r="C46" s="151"/>
      <c r="D46" s="152">
        <f>SUM(D45:D45)</f>
        <v>0</v>
      </c>
      <c r="E46" s="151"/>
      <c r="F46" s="152">
        <f>SUM(F45:F45)</f>
        <v>0</v>
      </c>
      <c r="G46" s="151"/>
      <c r="H46" s="151"/>
    </row>
    <row r="47" spans="1:8" ht="16.5" customHeight="1" thickTop="1" x14ac:dyDescent="0.25">
      <c r="B47" s="697"/>
      <c r="C47" s="151"/>
      <c r="D47" s="151"/>
      <c r="E47" s="151"/>
      <c r="F47" s="151"/>
      <c r="G47" s="151"/>
      <c r="H47" s="151"/>
    </row>
    <row r="48" spans="1:8" ht="30.75" customHeight="1" x14ac:dyDescent="0.25">
      <c r="B48" s="697"/>
      <c r="C48" s="151"/>
      <c r="D48" s="151"/>
      <c r="E48" s="151"/>
      <c r="F48" s="151"/>
      <c r="G48" s="151"/>
      <c r="H48" s="151"/>
    </row>
    <row r="49" spans="1:8" ht="30.75" customHeight="1" x14ac:dyDescent="0.25"/>
    <row r="50" spans="1:8" ht="19.5" x14ac:dyDescent="0.25">
      <c r="A50" s="1039">
        <v>51</v>
      </c>
      <c r="B50" s="1039"/>
      <c r="C50" s="1039"/>
      <c r="D50" s="1039"/>
      <c r="E50" s="1039"/>
      <c r="F50" s="1039"/>
      <c r="G50" s="1039"/>
      <c r="H50" s="1039"/>
    </row>
    <row r="52" spans="1:8" ht="32.25" customHeight="1" x14ac:dyDescent="0.25">
      <c r="A52" s="1031" t="s">
        <v>1161</v>
      </c>
      <c r="B52" s="1031"/>
      <c r="C52" s="1031"/>
      <c r="D52" s="1031"/>
      <c r="E52" s="1031"/>
      <c r="F52" s="1031"/>
      <c r="G52" s="1031"/>
      <c r="H52" s="1031"/>
    </row>
  </sheetData>
  <mergeCells count="7">
    <mergeCell ref="A52:H52"/>
    <mergeCell ref="A50:H50"/>
    <mergeCell ref="A1:H1"/>
    <mergeCell ref="A2:H2"/>
    <mergeCell ref="I2:O2"/>
    <mergeCell ref="A3:H3"/>
    <mergeCell ref="I3:O3"/>
  </mergeCell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rightToLeft="1" view="pageBreakPreview" zoomScaleSheetLayoutView="100" workbookViewId="0"/>
  </sheetViews>
  <sheetFormatPr defaultColWidth="9" defaultRowHeight="18" x14ac:dyDescent="0.45"/>
  <cols>
    <col min="1" max="1" width="7.140625" style="137" customWidth="1"/>
    <col min="2" max="2" width="21.7109375" style="137" bestFit="1" customWidth="1"/>
    <col min="3" max="3" width="19.140625" style="137" customWidth="1"/>
    <col min="4" max="4" width="1.28515625" style="137" customWidth="1"/>
    <col min="5" max="5" width="19.140625" style="137" customWidth="1"/>
    <col min="6" max="6" width="1.28515625" style="137" customWidth="1"/>
    <col min="7" max="7" width="19.140625" style="137" customWidth="1"/>
    <col min="8" max="8" width="8.140625" style="137" customWidth="1"/>
    <col min="9" max="16384" width="9" style="137"/>
  </cols>
  <sheetData>
    <row r="1" spans="1:19" ht="21" x14ac:dyDescent="0.55000000000000004">
      <c r="A1" s="1024" t="str">
        <f>'سر برگ صفحات'!A1</f>
        <v>شرکت نمونه (سهامی عام)</v>
      </c>
      <c r="B1" s="1024"/>
      <c r="C1" s="1024"/>
      <c r="D1" s="1024"/>
      <c r="E1" s="1024"/>
      <c r="F1" s="1024"/>
      <c r="G1" s="1024"/>
      <c r="H1" s="1024"/>
      <c r="I1" s="353"/>
      <c r="J1" s="353"/>
      <c r="K1" s="353"/>
      <c r="L1" s="353"/>
      <c r="M1" s="353"/>
      <c r="N1" s="353"/>
      <c r="O1" s="353"/>
      <c r="P1" s="353"/>
      <c r="Q1" s="353"/>
      <c r="R1" s="353"/>
      <c r="S1" s="353"/>
    </row>
    <row r="2" spans="1:19" ht="18" customHeight="1" x14ac:dyDescent="0.55000000000000004">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ht="21" x14ac:dyDescent="0.55000000000000004">
      <c r="A3" s="1024" t="str">
        <f>'سر برگ صفحات'!A3</f>
        <v>سال مالي منتهی به 29 اسفند 1398</v>
      </c>
      <c r="B3" s="1024"/>
      <c r="C3" s="1024"/>
      <c r="D3" s="1024"/>
      <c r="E3" s="1024"/>
      <c r="F3" s="1024"/>
      <c r="G3" s="1024"/>
      <c r="H3" s="1024"/>
      <c r="I3" s="1024"/>
      <c r="J3" s="1024"/>
      <c r="K3" s="1024"/>
      <c r="L3" s="1024"/>
      <c r="M3" s="1024"/>
      <c r="N3" s="1024"/>
      <c r="O3" s="1024"/>
      <c r="P3" s="353"/>
      <c r="Q3" s="353"/>
      <c r="R3" s="353"/>
      <c r="S3" s="353"/>
    </row>
    <row r="7" spans="1:19" ht="19.5" x14ac:dyDescent="0.45">
      <c r="A7" s="1055" t="s">
        <v>719</v>
      </c>
      <c r="B7" s="1055"/>
      <c r="C7" s="1055"/>
      <c r="D7" s="1055"/>
      <c r="E7" s="1055"/>
      <c r="F7" s="1055"/>
      <c r="G7" s="1055"/>
      <c r="H7" s="1055"/>
    </row>
    <row r="8" spans="1:19" ht="18.600000000000001" customHeight="1" x14ac:dyDescent="0.45">
      <c r="A8" s="493" t="s">
        <v>718</v>
      </c>
      <c r="B8" s="493" t="s">
        <v>1111</v>
      </c>
      <c r="C8" s="493"/>
      <c r="D8" s="493"/>
      <c r="E8" s="493"/>
      <c r="F8" s="493"/>
      <c r="G8" s="493"/>
      <c r="H8" s="493"/>
    </row>
    <row r="9" spans="1:19" x14ac:dyDescent="0.45">
      <c r="A9" s="1056" t="s">
        <v>1112</v>
      </c>
      <c r="B9" s="1056"/>
      <c r="C9" s="1056"/>
      <c r="D9" s="1056"/>
      <c r="E9" s="1056"/>
      <c r="F9" s="1056"/>
      <c r="G9" s="1056"/>
      <c r="H9" s="1056"/>
    </row>
    <row r="10" spans="1:19" x14ac:dyDescent="0.45">
      <c r="A10" s="1056"/>
      <c r="B10" s="1056"/>
      <c r="C10" s="1056"/>
      <c r="D10" s="1056"/>
      <c r="E10" s="1056"/>
      <c r="F10" s="1056"/>
      <c r="G10" s="1056"/>
      <c r="H10" s="1056"/>
    </row>
    <row r="11" spans="1:19" x14ac:dyDescent="0.45">
      <c r="A11" s="1056"/>
      <c r="B11" s="1056"/>
      <c r="C11" s="1056"/>
      <c r="D11" s="1056"/>
      <c r="E11" s="1056"/>
      <c r="F11" s="1056"/>
      <c r="G11" s="1056"/>
      <c r="H11" s="1056"/>
    </row>
    <row r="12" spans="1:19" x14ac:dyDescent="0.45">
      <c r="A12" s="1056"/>
      <c r="B12" s="1056"/>
      <c r="C12" s="1056"/>
      <c r="D12" s="1056"/>
      <c r="E12" s="1056"/>
      <c r="F12" s="1056"/>
      <c r="G12" s="1056"/>
      <c r="H12" s="1056"/>
    </row>
    <row r="13" spans="1:19" x14ac:dyDescent="0.45">
      <c r="A13" s="1056"/>
      <c r="B13" s="1056"/>
      <c r="C13" s="1056"/>
      <c r="D13" s="1056"/>
      <c r="E13" s="1056"/>
      <c r="F13" s="1056"/>
      <c r="G13" s="1056"/>
      <c r="H13" s="1056"/>
    </row>
    <row r="14" spans="1:19" x14ac:dyDescent="0.45">
      <c r="A14" s="1056"/>
      <c r="B14" s="1056"/>
      <c r="C14" s="1056"/>
      <c r="D14" s="1056"/>
      <c r="E14" s="1056"/>
      <c r="F14" s="1056"/>
      <c r="G14" s="1056"/>
      <c r="H14" s="1056"/>
    </row>
    <row r="15" spans="1:19" ht="19.5" x14ac:dyDescent="0.45">
      <c r="A15" s="1055" t="s">
        <v>1113</v>
      </c>
      <c r="B15" s="1055"/>
      <c r="C15" s="1055"/>
      <c r="D15" s="1055"/>
      <c r="E15" s="1055"/>
      <c r="F15" s="1055"/>
      <c r="G15" s="1055"/>
      <c r="H15" s="1055"/>
    </row>
    <row r="16" spans="1:19" x14ac:dyDescent="0.45">
      <c r="A16" s="1022" t="s">
        <v>717</v>
      </c>
      <c r="B16" s="1022"/>
      <c r="C16" s="1022"/>
      <c r="D16" s="1022"/>
      <c r="E16" s="1022"/>
      <c r="F16" s="1022"/>
      <c r="G16" s="1022"/>
      <c r="H16" s="1022"/>
    </row>
    <row r="17" spans="1:8" s="494" customFormat="1" ht="15.75" x14ac:dyDescent="0.4">
      <c r="D17" s="495"/>
      <c r="E17" s="496" t="str">
        <f>'سر برگ صفحات'!A8</f>
        <v>1398/12/29</v>
      </c>
      <c r="F17" s="723"/>
      <c r="G17" s="496" t="str">
        <f>'سر برگ صفحات'!A7</f>
        <v>1397/12/29</v>
      </c>
    </row>
    <row r="18" spans="1:8" x14ac:dyDescent="0.45">
      <c r="D18" s="143"/>
      <c r="E18" s="142" t="s">
        <v>84</v>
      </c>
      <c r="F18" s="143"/>
      <c r="G18" s="142" t="s">
        <v>84</v>
      </c>
    </row>
    <row r="19" spans="1:8" x14ac:dyDescent="0.45">
      <c r="B19" s="137" t="s">
        <v>716</v>
      </c>
      <c r="D19" s="174"/>
      <c r="E19" s="141" t="s">
        <v>632</v>
      </c>
      <c r="F19" s="174"/>
      <c r="G19" s="141" t="s">
        <v>632</v>
      </c>
    </row>
    <row r="20" spans="1:8" x14ac:dyDescent="0.45">
      <c r="B20" s="137" t="s">
        <v>53</v>
      </c>
      <c r="D20" s="174"/>
      <c r="E20" s="139" t="s">
        <v>715</v>
      </c>
      <c r="F20" s="174"/>
      <c r="G20" s="139" t="s">
        <v>715</v>
      </c>
    </row>
    <row r="21" spans="1:8" ht="18.75" thickBot="1" x14ac:dyDescent="0.5">
      <c r="B21" s="137" t="s">
        <v>714</v>
      </c>
      <c r="D21" s="174"/>
      <c r="E21" s="138" t="s">
        <v>632</v>
      </c>
      <c r="F21" s="174"/>
      <c r="G21" s="179" t="s">
        <v>632</v>
      </c>
    </row>
    <row r="22" spans="1:8" ht="19.5" thickTop="1" thickBot="1" x14ac:dyDescent="0.5">
      <c r="B22" s="137" t="s">
        <v>56</v>
      </c>
      <c r="D22" s="174"/>
      <c r="E22" s="178" t="s">
        <v>632</v>
      </c>
      <c r="F22" s="174"/>
      <c r="G22" s="178" t="s">
        <v>632</v>
      </c>
    </row>
    <row r="23" spans="1:8" ht="19.5" thickTop="1" thickBot="1" x14ac:dyDescent="0.5">
      <c r="B23" s="137" t="s">
        <v>1114</v>
      </c>
      <c r="D23" s="174"/>
      <c r="E23" s="177">
        <f>SUM(E21:E22)</f>
        <v>0</v>
      </c>
      <c r="F23" s="174"/>
      <c r="G23" s="138">
        <f>SUM(G21:G22)</f>
        <v>0</v>
      </c>
    </row>
    <row r="24" spans="1:8" ht="18.75" thickTop="1" x14ac:dyDescent="0.45"/>
    <row r="26" spans="1:8" ht="19.5" x14ac:dyDescent="0.45">
      <c r="A26" s="1055" t="s">
        <v>713</v>
      </c>
      <c r="B26" s="1055"/>
      <c r="C26" s="1055"/>
      <c r="D26" s="1055"/>
      <c r="E26" s="1055"/>
      <c r="F26" s="1055"/>
      <c r="G26" s="1055"/>
      <c r="H26" s="1055"/>
    </row>
    <row r="27" spans="1:8" x14ac:dyDescent="0.45">
      <c r="A27" s="1022" t="s">
        <v>1115</v>
      </c>
      <c r="B27" s="1022"/>
      <c r="C27" s="1022"/>
      <c r="D27" s="1022"/>
      <c r="E27" s="1022"/>
      <c r="F27" s="1022"/>
      <c r="G27" s="1022"/>
      <c r="H27" s="1022"/>
    </row>
    <row r="28" spans="1:8" x14ac:dyDescent="0.45">
      <c r="A28" s="1022"/>
      <c r="B28" s="1022"/>
      <c r="C28" s="1022"/>
      <c r="D28" s="1022"/>
      <c r="E28" s="1022"/>
      <c r="F28" s="1022"/>
      <c r="G28" s="1022"/>
      <c r="H28" s="1022"/>
    </row>
    <row r="29" spans="1:8" x14ac:dyDescent="0.45">
      <c r="A29" s="1022"/>
      <c r="B29" s="1022"/>
      <c r="C29" s="1022"/>
      <c r="D29" s="1022"/>
      <c r="E29" s="1022"/>
      <c r="F29" s="1022"/>
      <c r="G29" s="1022"/>
      <c r="H29" s="1022"/>
    </row>
    <row r="30" spans="1:8" x14ac:dyDescent="0.45">
      <c r="A30" s="1022"/>
      <c r="B30" s="1022"/>
      <c r="C30" s="1022"/>
      <c r="D30" s="1022"/>
      <c r="E30" s="1022"/>
      <c r="F30" s="1022"/>
      <c r="G30" s="1022"/>
      <c r="H30" s="1022"/>
    </row>
    <row r="31" spans="1:8" ht="20.25" customHeight="1" x14ac:dyDescent="0.45">
      <c r="A31" s="173"/>
      <c r="B31" s="173"/>
      <c r="C31" s="173"/>
      <c r="D31" s="173"/>
      <c r="E31" s="173"/>
      <c r="F31" s="173"/>
      <c r="G31" s="173"/>
      <c r="H31" s="173"/>
    </row>
    <row r="32" spans="1:8" ht="19.5" x14ac:dyDescent="0.45">
      <c r="A32" s="1055" t="s">
        <v>712</v>
      </c>
      <c r="B32" s="1055"/>
      <c r="C32" s="1055"/>
      <c r="D32" s="1055"/>
      <c r="E32" s="1055"/>
      <c r="F32" s="1055"/>
      <c r="G32" s="1055"/>
      <c r="H32" s="1055"/>
    </row>
    <row r="33" spans="1:8" x14ac:dyDescent="0.45">
      <c r="A33" s="1022" t="s">
        <v>1116</v>
      </c>
      <c r="B33" s="1022"/>
      <c r="C33" s="1022"/>
      <c r="D33" s="1022"/>
      <c r="E33" s="1022"/>
      <c r="F33" s="1022"/>
      <c r="G33" s="1022"/>
      <c r="H33" s="1022"/>
    </row>
    <row r="34" spans="1:8" x14ac:dyDescent="0.45">
      <c r="A34" s="1022"/>
      <c r="B34" s="1022"/>
      <c r="C34" s="1022"/>
      <c r="D34" s="1022"/>
      <c r="E34" s="1022"/>
      <c r="F34" s="1022"/>
      <c r="G34" s="1022"/>
      <c r="H34" s="1022"/>
    </row>
    <row r="35" spans="1:8" x14ac:dyDescent="0.45">
      <c r="A35" s="1022"/>
      <c r="B35" s="1022"/>
      <c r="C35" s="1022"/>
      <c r="D35" s="1022"/>
      <c r="E35" s="1022"/>
      <c r="F35" s="1022"/>
      <c r="G35" s="1022"/>
      <c r="H35" s="1022"/>
    </row>
    <row r="36" spans="1:8" x14ac:dyDescent="0.45">
      <c r="A36" s="1022"/>
      <c r="B36" s="1022"/>
      <c r="C36" s="1022"/>
      <c r="D36" s="1022"/>
      <c r="E36" s="1022"/>
      <c r="F36" s="1022"/>
      <c r="G36" s="1022"/>
      <c r="H36" s="1022"/>
    </row>
    <row r="37" spans="1:8" x14ac:dyDescent="0.45">
      <c r="A37" s="1022"/>
      <c r="B37" s="1022"/>
      <c r="C37" s="1022"/>
      <c r="D37" s="1022"/>
      <c r="E37" s="1022"/>
      <c r="F37" s="1022"/>
      <c r="G37" s="1022"/>
      <c r="H37" s="1022"/>
    </row>
    <row r="38" spans="1:8" x14ac:dyDescent="0.45">
      <c r="A38" s="1022"/>
      <c r="B38" s="1022"/>
      <c r="C38" s="1022"/>
      <c r="D38" s="1022"/>
      <c r="E38" s="1022"/>
      <c r="F38" s="1022"/>
      <c r="G38" s="1022"/>
      <c r="H38" s="1022"/>
    </row>
    <row r="41" spans="1:8" ht="19.5" x14ac:dyDescent="0.5">
      <c r="A41" s="1023">
        <v>52</v>
      </c>
      <c r="B41" s="1023"/>
      <c r="C41" s="1023"/>
      <c r="D41" s="1023"/>
      <c r="E41" s="1023"/>
      <c r="F41" s="1023"/>
      <c r="G41" s="1023"/>
      <c r="H41" s="1023"/>
    </row>
  </sheetData>
  <mergeCells count="14">
    <mergeCell ref="A7:H7"/>
    <mergeCell ref="A41:H41"/>
    <mergeCell ref="A15:H15"/>
    <mergeCell ref="A16:H16"/>
    <mergeCell ref="A26:H26"/>
    <mergeCell ref="A32:H32"/>
    <mergeCell ref="A9:H14"/>
    <mergeCell ref="A33:H38"/>
    <mergeCell ref="A27:H30"/>
    <mergeCell ref="A1:H1"/>
    <mergeCell ref="A2:H2"/>
    <mergeCell ref="I2:O2"/>
    <mergeCell ref="A3:H3"/>
    <mergeCell ref="I3:O3"/>
  </mergeCell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rightToLeft="1" view="pageBreakPreview" zoomScaleSheetLayoutView="100" workbookViewId="0"/>
  </sheetViews>
  <sheetFormatPr defaultColWidth="9" defaultRowHeight="18" x14ac:dyDescent="0.45"/>
  <cols>
    <col min="1" max="1" width="7.140625" style="137" customWidth="1"/>
    <col min="2" max="2" width="12.140625" style="137" customWidth="1"/>
    <col min="3" max="3" width="1.28515625" style="137" customWidth="1"/>
    <col min="4" max="4" width="13.28515625" style="137" customWidth="1"/>
    <col min="5" max="5" width="1.28515625" style="137" customWidth="1"/>
    <col min="6" max="6" width="11.28515625" style="137" customWidth="1"/>
    <col min="7" max="7" width="1.28515625" style="137" customWidth="1"/>
    <col min="8" max="8" width="11.85546875" style="137" customWidth="1"/>
    <col min="9" max="9" width="1.28515625" style="137" customWidth="1"/>
    <col min="10" max="10" width="13.28515625" style="137" customWidth="1"/>
    <col min="11" max="11" width="4.42578125" style="137" customWidth="1"/>
    <col min="12" max="16384" width="9" style="137"/>
  </cols>
  <sheetData>
    <row r="1" spans="1:19" ht="21" x14ac:dyDescent="0.55000000000000004">
      <c r="A1" s="1024" t="str">
        <f>'سر برگ صفحات'!A1</f>
        <v>شرکت نمونه (سهامی عام)</v>
      </c>
      <c r="B1" s="1024"/>
      <c r="C1" s="1024"/>
      <c r="D1" s="1024"/>
      <c r="E1" s="1024"/>
      <c r="F1" s="1024"/>
      <c r="G1" s="1024"/>
      <c r="H1" s="1024"/>
      <c r="I1" s="1024"/>
      <c r="J1" s="1024"/>
      <c r="K1" s="1024"/>
      <c r="L1" s="353"/>
      <c r="M1" s="353"/>
      <c r="N1" s="353"/>
      <c r="O1" s="353"/>
      <c r="P1" s="353"/>
      <c r="Q1" s="353"/>
      <c r="R1" s="353"/>
      <c r="S1" s="353"/>
    </row>
    <row r="2" spans="1:19" ht="18" customHeight="1" x14ac:dyDescent="0.55000000000000004">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ht="21" x14ac:dyDescent="0.55000000000000004">
      <c r="A3" s="1024" t="str">
        <f>'سر برگ صفحات'!A3</f>
        <v>سال مالي منتهی به 29 اسفند 1398</v>
      </c>
      <c r="B3" s="1024"/>
      <c r="C3" s="1024"/>
      <c r="D3" s="1024"/>
      <c r="E3" s="1024"/>
      <c r="F3" s="1024"/>
      <c r="G3" s="1024"/>
      <c r="H3" s="1024"/>
      <c r="I3" s="1024"/>
      <c r="J3" s="1024"/>
      <c r="K3" s="1024"/>
      <c r="L3" s="353"/>
      <c r="M3" s="353"/>
      <c r="N3" s="353"/>
      <c r="O3" s="353"/>
      <c r="P3" s="353"/>
      <c r="Q3" s="353"/>
      <c r="R3" s="353"/>
      <c r="S3" s="353"/>
    </row>
    <row r="4" spans="1:19" ht="19.5" x14ac:dyDescent="0.45">
      <c r="A4" s="1055" t="s">
        <v>727</v>
      </c>
      <c r="B4" s="1055"/>
      <c r="C4" s="1055"/>
      <c r="D4" s="1055"/>
      <c r="E4" s="1055"/>
      <c r="F4" s="1055"/>
      <c r="G4" s="1055"/>
      <c r="H4" s="1055"/>
      <c r="I4" s="1055"/>
      <c r="J4" s="1055"/>
      <c r="K4" s="1055"/>
    </row>
    <row r="5" spans="1:19" s="490" customFormat="1" x14ac:dyDescent="0.45">
      <c r="A5" s="1058" t="s">
        <v>1117</v>
      </c>
      <c r="B5" s="1058"/>
      <c r="C5" s="1058"/>
      <c r="D5" s="1058"/>
      <c r="E5" s="1058"/>
      <c r="F5" s="1058"/>
      <c r="G5" s="1058"/>
      <c r="H5" s="1058"/>
      <c r="I5" s="1058"/>
      <c r="J5" s="1058"/>
      <c r="K5" s="1058"/>
    </row>
    <row r="6" spans="1:19" s="490" customFormat="1" x14ac:dyDescent="0.45">
      <c r="A6" s="1058"/>
      <c r="B6" s="1058"/>
      <c r="C6" s="1058"/>
      <c r="D6" s="1058"/>
      <c r="E6" s="1058"/>
      <c r="F6" s="1058"/>
      <c r="G6" s="1058"/>
      <c r="H6" s="1058"/>
      <c r="I6" s="1058"/>
      <c r="J6" s="1058"/>
      <c r="K6" s="1058"/>
    </row>
    <row r="7" spans="1:19" ht="19.5" x14ac:dyDescent="0.5">
      <c r="A7" s="842"/>
      <c r="B7" s="843"/>
      <c r="C7" s="843"/>
      <c r="D7" s="843"/>
      <c r="E7" s="843"/>
      <c r="F7" s="843"/>
      <c r="G7" s="843"/>
      <c r="H7" s="843"/>
      <c r="I7" s="843"/>
      <c r="J7" s="843"/>
      <c r="K7" s="843"/>
    </row>
    <row r="8" spans="1:19" ht="19.5" x14ac:dyDescent="0.45">
      <c r="A8" s="1057" t="s">
        <v>726</v>
      </c>
      <c r="B8" s="1057"/>
      <c r="C8" s="1057"/>
      <c r="D8" s="1057"/>
      <c r="E8" s="1057"/>
      <c r="F8" s="1057"/>
      <c r="G8" s="1057"/>
      <c r="H8" s="1057"/>
      <c r="I8" s="1057"/>
      <c r="J8" s="1057"/>
      <c r="K8" s="1057"/>
    </row>
    <row r="9" spans="1:19" x14ac:dyDescent="0.45">
      <c r="A9" s="1058" t="s">
        <v>1118</v>
      </c>
      <c r="B9" s="1058"/>
      <c r="C9" s="1058"/>
      <c r="D9" s="1058"/>
      <c r="E9" s="1058"/>
      <c r="F9" s="1058"/>
      <c r="G9" s="1058"/>
      <c r="H9" s="1058"/>
      <c r="I9" s="1058"/>
      <c r="J9" s="1058"/>
      <c r="K9" s="1058"/>
    </row>
    <row r="10" spans="1:19" x14ac:dyDescent="0.45">
      <c r="A10" s="1058"/>
      <c r="B10" s="1058"/>
      <c r="C10" s="1058"/>
      <c r="D10" s="1058"/>
      <c r="E10" s="1058"/>
      <c r="F10" s="1058"/>
      <c r="G10" s="1058"/>
      <c r="H10" s="1058"/>
      <c r="I10" s="1058"/>
      <c r="J10" s="1058"/>
      <c r="K10" s="1058"/>
    </row>
    <row r="11" spans="1:19" x14ac:dyDescent="0.45">
      <c r="A11" s="1058"/>
      <c r="B11" s="1058"/>
      <c r="C11" s="1058"/>
      <c r="D11" s="1058"/>
      <c r="E11" s="1058"/>
      <c r="F11" s="1058"/>
      <c r="G11" s="1058"/>
      <c r="H11" s="1058"/>
      <c r="I11" s="1058"/>
      <c r="J11" s="1058"/>
      <c r="K11" s="1058"/>
    </row>
    <row r="12" spans="1:19" x14ac:dyDescent="0.45">
      <c r="A12" s="1058"/>
      <c r="B12" s="1058"/>
      <c r="C12" s="1058"/>
      <c r="D12" s="1058"/>
      <c r="E12" s="1058"/>
      <c r="F12" s="1058"/>
      <c r="G12" s="1058"/>
      <c r="H12" s="1058"/>
      <c r="I12" s="1058"/>
      <c r="J12" s="1058"/>
      <c r="K12" s="1058"/>
    </row>
    <row r="13" spans="1:19" x14ac:dyDescent="0.45">
      <c r="A13" s="1058"/>
      <c r="B13" s="1058"/>
      <c r="C13" s="1058"/>
      <c r="D13" s="1058"/>
      <c r="E13" s="1058"/>
      <c r="F13" s="1058"/>
      <c r="G13" s="1058"/>
      <c r="H13" s="1058"/>
      <c r="I13" s="1058"/>
      <c r="J13" s="1058"/>
      <c r="K13" s="1058"/>
    </row>
    <row r="14" spans="1:19" x14ac:dyDescent="0.45">
      <c r="A14" s="1058"/>
      <c r="B14" s="1058"/>
      <c r="C14" s="1058"/>
      <c r="D14" s="1058"/>
      <c r="E14" s="1058"/>
      <c r="F14" s="1058"/>
      <c r="G14" s="1058"/>
      <c r="H14" s="1058"/>
      <c r="I14" s="1058"/>
      <c r="J14" s="1058"/>
      <c r="K14" s="1058"/>
    </row>
    <row r="15" spans="1:19" ht="20.100000000000001" customHeight="1" x14ac:dyDescent="0.45">
      <c r="A15" s="404"/>
      <c r="B15" s="404"/>
      <c r="C15" s="404"/>
      <c r="D15" s="404"/>
      <c r="E15" s="404"/>
      <c r="F15" s="404"/>
      <c r="G15" s="404"/>
      <c r="H15" s="404"/>
      <c r="I15" s="404"/>
      <c r="J15" s="404"/>
      <c r="K15" s="404"/>
    </row>
    <row r="16" spans="1:19" s="492" customFormat="1" ht="23.25" customHeight="1" x14ac:dyDescent="0.5">
      <c r="A16" s="491"/>
      <c r="B16" s="491"/>
      <c r="C16" s="491"/>
      <c r="D16" s="1060" t="s">
        <v>725</v>
      </c>
      <c r="E16" s="1060"/>
      <c r="F16" s="1060"/>
      <c r="G16" s="406"/>
      <c r="H16" s="1060" t="s">
        <v>725</v>
      </c>
      <c r="I16" s="1060"/>
      <c r="J16" s="1060"/>
      <c r="K16" s="491"/>
    </row>
    <row r="17" spans="1:11" s="492" customFormat="1" ht="19.5" x14ac:dyDescent="0.5">
      <c r="C17" s="484"/>
      <c r="D17" s="483">
        <f>'سر برگ صفحات'!A12</f>
        <v>1398</v>
      </c>
      <c r="E17" s="484"/>
      <c r="F17" s="483">
        <f>'سر برگ صفحات'!A11</f>
        <v>1397</v>
      </c>
      <c r="G17" s="484"/>
      <c r="H17" s="483">
        <f>'سر برگ صفحات'!A12</f>
        <v>1398</v>
      </c>
      <c r="I17" s="484"/>
      <c r="J17" s="483">
        <f>'سر برگ صفحات'!A11</f>
        <v>1397</v>
      </c>
    </row>
    <row r="18" spans="1:11" x14ac:dyDescent="0.45">
      <c r="C18" s="143"/>
      <c r="D18" s="142" t="s">
        <v>84</v>
      </c>
      <c r="E18" s="143"/>
      <c r="F18" s="142" t="s">
        <v>84</v>
      </c>
      <c r="G18" s="143"/>
      <c r="H18" s="142" t="s">
        <v>84</v>
      </c>
      <c r="I18" s="143"/>
      <c r="J18" s="142" t="s">
        <v>84</v>
      </c>
    </row>
    <row r="19" spans="1:11" x14ac:dyDescent="0.45">
      <c r="B19" s="137" t="s">
        <v>724</v>
      </c>
      <c r="C19" s="174"/>
      <c r="D19" s="141" t="s">
        <v>632</v>
      </c>
      <c r="E19" s="174"/>
      <c r="F19" s="141" t="s">
        <v>632</v>
      </c>
      <c r="G19" s="174"/>
      <c r="H19" s="141" t="s">
        <v>632</v>
      </c>
      <c r="I19" s="174"/>
      <c r="J19" s="141" t="s">
        <v>632</v>
      </c>
    </row>
    <row r="20" spans="1:11" x14ac:dyDescent="0.45">
      <c r="B20" s="137" t="s">
        <v>56</v>
      </c>
      <c r="C20" s="174"/>
      <c r="D20" s="141" t="s">
        <v>632</v>
      </c>
      <c r="E20" s="174"/>
      <c r="F20" s="141" t="s">
        <v>632</v>
      </c>
      <c r="G20" s="174"/>
      <c r="H20" s="141" t="s">
        <v>632</v>
      </c>
      <c r="I20" s="174"/>
      <c r="J20" s="141" t="s">
        <v>632</v>
      </c>
    </row>
    <row r="22" spans="1:11" s="490" customFormat="1" x14ac:dyDescent="0.45">
      <c r="A22" s="1059" t="s">
        <v>723</v>
      </c>
      <c r="B22" s="1059"/>
      <c r="C22" s="1059"/>
      <c r="D22" s="1059"/>
      <c r="E22" s="1059"/>
      <c r="F22" s="1059"/>
      <c r="G22" s="1059"/>
      <c r="H22" s="1059"/>
      <c r="I22" s="1059"/>
      <c r="J22" s="1059"/>
      <c r="K22" s="1059"/>
    </row>
    <row r="23" spans="1:11" s="490" customFormat="1" x14ac:dyDescent="0.45">
      <c r="A23" s="1059"/>
      <c r="B23" s="1059"/>
      <c r="C23" s="1059"/>
      <c r="D23" s="1059"/>
      <c r="E23" s="1059"/>
      <c r="F23" s="1059"/>
      <c r="G23" s="1059"/>
      <c r="H23" s="1059"/>
      <c r="I23" s="1059"/>
      <c r="J23" s="1059"/>
      <c r="K23" s="1059"/>
    </row>
    <row r="24" spans="1:11" ht="19.5" x14ac:dyDescent="0.45">
      <c r="A24" s="1055" t="s">
        <v>722</v>
      </c>
      <c r="B24" s="1055"/>
      <c r="C24" s="1055"/>
      <c r="D24" s="1055"/>
      <c r="E24" s="1055"/>
      <c r="F24" s="1055"/>
      <c r="G24" s="1055"/>
      <c r="H24" s="1055"/>
      <c r="I24" s="1055"/>
      <c r="J24" s="1055"/>
      <c r="K24" s="1055"/>
    </row>
    <row r="25" spans="1:11" s="490" customFormat="1" x14ac:dyDescent="0.45">
      <c r="A25" s="1022" t="s">
        <v>1119</v>
      </c>
      <c r="B25" s="1022"/>
      <c r="C25" s="1022"/>
      <c r="D25" s="1022"/>
      <c r="E25" s="1022"/>
      <c r="F25" s="1022"/>
      <c r="G25" s="1022"/>
      <c r="H25" s="1022"/>
      <c r="I25" s="1022"/>
      <c r="J25" s="1022"/>
      <c r="K25" s="1022"/>
    </row>
    <row r="26" spans="1:11" s="490" customFormat="1" x14ac:dyDescent="0.45">
      <c r="A26" s="1022"/>
      <c r="B26" s="1022"/>
      <c r="C26" s="1022"/>
      <c r="D26" s="1022"/>
      <c r="E26" s="1022"/>
      <c r="F26" s="1022"/>
      <c r="G26" s="1022"/>
      <c r="H26" s="1022"/>
      <c r="I26" s="1022"/>
      <c r="J26" s="1022"/>
      <c r="K26" s="1022"/>
    </row>
    <row r="27" spans="1:11" s="490" customFormat="1" x14ac:dyDescent="0.45">
      <c r="A27" s="1022"/>
      <c r="B27" s="1022"/>
      <c r="C27" s="1022"/>
      <c r="D27" s="1022"/>
      <c r="E27" s="1022"/>
      <c r="F27" s="1022"/>
      <c r="G27" s="1022"/>
      <c r="H27" s="1022"/>
      <c r="I27" s="1022"/>
      <c r="J27" s="1022"/>
      <c r="K27" s="1022"/>
    </row>
    <row r="28" spans="1:11" ht="20.25" customHeight="1" x14ac:dyDescent="0.45">
      <c r="A28" s="173"/>
      <c r="B28" s="173"/>
      <c r="C28" s="173"/>
      <c r="D28" s="173"/>
      <c r="E28" s="173"/>
      <c r="F28" s="173"/>
      <c r="G28" s="173"/>
      <c r="H28" s="173"/>
      <c r="I28" s="173"/>
      <c r="J28" s="173"/>
      <c r="K28" s="173"/>
    </row>
    <row r="29" spans="1:11" ht="19.5" x14ac:dyDescent="0.45">
      <c r="A29" s="1055" t="s">
        <v>721</v>
      </c>
      <c r="B29" s="1055"/>
      <c r="C29" s="1055"/>
      <c r="D29" s="1055"/>
      <c r="E29" s="1055"/>
      <c r="F29" s="1055"/>
      <c r="G29" s="1055"/>
      <c r="H29" s="1055"/>
      <c r="I29" s="1055"/>
      <c r="J29" s="1055"/>
      <c r="K29" s="1055"/>
    </row>
    <row r="30" spans="1:11" s="490" customFormat="1" x14ac:dyDescent="0.45">
      <c r="A30" s="1022" t="s">
        <v>720</v>
      </c>
      <c r="B30" s="1022"/>
      <c r="C30" s="1022"/>
      <c r="D30" s="1022"/>
      <c r="E30" s="1022"/>
      <c r="F30" s="1022"/>
      <c r="G30" s="1022"/>
      <c r="H30" s="1022"/>
      <c r="I30" s="1022"/>
      <c r="J30" s="1022"/>
      <c r="K30" s="1022"/>
    </row>
    <row r="31" spans="1:11" s="490" customFormat="1" x14ac:dyDescent="0.45">
      <c r="A31" s="1022"/>
      <c r="B31" s="1022"/>
      <c r="C31" s="1022"/>
      <c r="D31" s="1022"/>
      <c r="E31" s="1022"/>
      <c r="F31" s="1022"/>
      <c r="G31" s="1022"/>
      <c r="H31" s="1022"/>
      <c r="I31" s="1022"/>
      <c r="J31" s="1022"/>
      <c r="K31" s="1022"/>
    </row>
    <row r="32" spans="1:11" s="490" customFormat="1" x14ac:dyDescent="0.45">
      <c r="A32" s="1022"/>
      <c r="B32" s="1022"/>
      <c r="C32" s="1022"/>
      <c r="D32" s="1022"/>
      <c r="E32" s="1022"/>
      <c r="F32" s="1022"/>
      <c r="G32" s="1022"/>
      <c r="H32" s="1022"/>
      <c r="I32" s="1022"/>
      <c r="J32" s="1022"/>
      <c r="K32" s="1022"/>
    </row>
    <row r="33" spans="1:11" s="490" customFormat="1" x14ac:dyDescent="0.45">
      <c r="A33" s="1022"/>
      <c r="B33" s="1022"/>
      <c r="C33" s="1022"/>
      <c r="D33" s="1022"/>
      <c r="E33" s="1022"/>
      <c r="F33" s="1022"/>
      <c r="G33" s="1022"/>
      <c r="H33" s="1022"/>
      <c r="I33" s="1022"/>
      <c r="J33" s="1022"/>
      <c r="K33" s="1022"/>
    </row>
    <row r="37" spans="1:11" ht="19.5" x14ac:dyDescent="0.5">
      <c r="A37" s="1023">
        <v>53</v>
      </c>
      <c r="B37" s="1023"/>
      <c r="C37" s="1023"/>
      <c r="D37" s="1023"/>
      <c r="E37" s="1023"/>
      <c r="F37" s="1023"/>
      <c r="G37" s="1023"/>
      <c r="H37" s="1023"/>
      <c r="I37" s="1023"/>
      <c r="J37" s="1023"/>
      <c r="K37" s="1023"/>
    </row>
  </sheetData>
  <mergeCells count="16">
    <mergeCell ref="A29:K29"/>
    <mergeCell ref="A37:K37"/>
    <mergeCell ref="D16:F16"/>
    <mergeCell ref="H16:J16"/>
    <mergeCell ref="A24:K24"/>
    <mergeCell ref="A30:K33"/>
    <mergeCell ref="A8:K8"/>
    <mergeCell ref="A5:K6"/>
    <mergeCell ref="A22:K23"/>
    <mergeCell ref="A25:K27"/>
    <mergeCell ref="A9:K14"/>
    <mergeCell ref="A1:K1"/>
    <mergeCell ref="A2:K2"/>
    <mergeCell ref="L2:O2"/>
    <mergeCell ref="A3:K3"/>
    <mergeCell ref="A4:K4"/>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
  <sheetViews>
    <sheetView rightToLeft="1" view="pageBreakPreview" zoomScaleSheetLayoutView="100" workbookViewId="0"/>
  </sheetViews>
  <sheetFormatPr defaultColWidth="9" defaultRowHeight="18" x14ac:dyDescent="0.45"/>
  <cols>
    <col min="1" max="1" width="7.140625" style="137" customWidth="1"/>
    <col min="2" max="2" width="12.140625" style="137" customWidth="1"/>
    <col min="3" max="3" width="1.28515625" style="137" customWidth="1"/>
    <col min="4" max="4" width="13.28515625" style="137" customWidth="1"/>
    <col min="5" max="5" width="1.28515625" style="137" customWidth="1"/>
    <col min="6" max="6" width="11.85546875" style="137" bestFit="1" customWidth="1"/>
    <col min="7" max="7" width="1.28515625" style="137" customWidth="1"/>
    <col min="8" max="8" width="18.7109375" style="137" bestFit="1" customWidth="1"/>
    <col min="9" max="9" width="1.28515625" style="137" customWidth="1"/>
    <col min="10" max="10" width="13.28515625" style="137" customWidth="1"/>
    <col min="11" max="11" width="4.42578125" style="137" customWidth="1"/>
    <col min="12" max="16384" width="9" style="137"/>
  </cols>
  <sheetData>
    <row r="1" spans="1:19" ht="21" x14ac:dyDescent="0.55000000000000004">
      <c r="A1" s="1024" t="str">
        <f>'سر برگ صفحات'!A1</f>
        <v>شرکت نمونه (سهامی عام)</v>
      </c>
      <c r="B1" s="1024"/>
      <c r="C1" s="1024"/>
      <c r="D1" s="1024"/>
      <c r="E1" s="1024"/>
      <c r="F1" s="1024"/>
      <c r="G1" s="1024"/>
      <c r="H1" s="1024"/>
      <c r="I1" s="1024"/>
      <c r="J1" s="1024"/>
      <c r="K1" s="1024"/>
      <c r="L1" s="353"/>
      <c r="M1" s="353"/>
      <c r="N1" s="353"/>
      <c r="O1" s="353"/>
      <c r="P1" s="353"/>
      <c r="Q1" s="353"/>
      <c r="R1" s="353"/>
      <c r="S1" s="353"/>
    </row>
    <row r="2" spans="1:19" ht="18" customHeight="1" x14ac:dyDescent="0.55000000000000004">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ht="21" x14ac:dyDescent="0.55000000000000004">
      <c r="A3" s="1024" t="str">
        <f>'سر برگ صفحات'!A3</f>
        <v>سال مالي منتهی به 29 اسفند 1398</v>
      </c>
      <c r="B3" s="1024"/>
      <c r="C3" s="1024"/>
      <c r="D3" s="1024"/>
      <c r="E3" s="1024"/>
      <c r="F3" s="1024"/>
      <c r="G3" s="1024"/>
      <c r="H3" s="1024"/>
      <c r="I3" s="1024"/>
      <c r="J3" s="1024"/>
      <c r="K3" s="1024"/>
      <c r="L3" s="353"/>
      <c r="M3" s="353"/>
      <c r="N3" s="353"/>
      <c r="O3" s="353"/>
      <c r="P3" s="353"/>
      <c r="Q3" s="353"/>
      <c r="R3" s="353"/>
      <c r="S3" s="353"/>
    </row>
    <row r="4" spans="1:19" ht="19.5" x14ac:dyDescent="0.45">
      <c r="A4" s="1055" t="s">
        <v>733</v>
      </c>
      <c r="B4" s="1055"/>
      <c r="C4" s="1055"/>
      <c r="D4" s="1055"/>
      <c r="E4" s="1055"/>
      <c r="F4" s="1055"/>
      <c r="G4" s="1055"/>
      <c r="H4" s="1055"/>
      <c r="I4" s="1055"/>
      <c r="J4" s="1055"/>
      <c r="K4" s="1055"/>
    </row>
    <row r="5" spans="1:19" x14ac:dyDescent="0.45">
      <c r="A5" s="1058" t="s">
        <v>1120</v>
      </c>
      <c r="B5" s="1058"/>
      <c r="C5" s="1058"/>
      <c r="D5" s="1058"/>
      <c r="E5" s="1058"/>
      <c r="F5" s="1058"/>
      <c r="G5" s="1058"/>
      <c r="H5" s="1058"/>
      <c r="I5" s="1058"/>
      <c r="J5" s="1058"/>
      <c r="K5" s="1058"/>
    </row>
    <row r="6" spans="1:19" x14ac:dyDescent="0.45">
      <c r="A6" s="1058"/>
      <c r="B6" s="1058"/>
      <c r="C6" s="1058"/>
      <c r="D6" s="1058"/>
      <c r="E6" s="1058"/>
      <c r="F6" s="1058"/>
      <c r="G6" s="1058"/>
      <c r="H6" s="1058"/>
      <c r="I6" s="1058"/>
      <c r="J6" s="1058"/>
      <c r="K6" s="1058"/>
    </row>
    <row r="7" spans="1:19" x14ac:dyDescent="0.45">
      <c r="A7" s="1058"/>
      <c r="B7" s="1058"/>
      <c r="C7" s="1058"/>
      <c r="D7" s="1058"/>
      <c r="E7" s="1058"/>
      <c r="F7" s="1058"/>
      <c r="G7" s="1058"/>
      <c r="H7" s="1058"/>
      <c r="I7" s="1058"/>
      <c r="J7" s="1058"/>
      <c r="K7" s="1058"/>
    </row>
    <row r="8" spans="1:19" x14ac:dyDescent="0.45">
      <c r="A8" s="1058"/>
      <c r="B8" s="1058"/>
      <c r="C8" s="1058"/>
      <c r="D8" s="1058"/>
      <c r="E8" s="1058"/>
      <c r="F8" s="1058"/>
      <c r="G8" s="1058"/>
      <c r="H8" s="1058"/>
      <c r="I8" s="1058"/>
      <c r="J8" s="1058"/>
      <c r="K8" s="1058"/>
    </row>
    <row r="9" spans="1:19" x14ac:dyDescent="0.45">
      <c r="A9" s="1058"/>
      <c r="B9" s="1058"/>
      <c r="C9" s="1058"/>
      <c r="D9" s="1058"/>
      <c r="E9" s="1058"/>
      <c r="F9" s="1058"/>
      <c r="G9" s="1058"/>
      <c r="H9" s="1058"/>
      <c r="I9" s="1058"/>
      <c r="J9" s="1058"/>
      <c r="K9" s="1058"/>
    </row>
    <row r="10" spans="1:19" x14ac:dyDescent="0.45">
      <c r="A10" s="1058"/>
      <c r="B10" s="1058"/>
      <c r="C10" s="1058"/>
      <c r="D10" s="1058"/>
      <c r="E10" s="1058"/>
      <c r="F10" s="1058"/>
      <c r="G10" s="1058"/>
      <c r="H10" s="1058"/>
      <c r="I10" s="1058"/>
      <c r="J10" s="1058"/>
      <c r="K10" s="1058"/>
    </row>
    <row r="11" spans="1:19" x14ac:dyDescent="0.45">
      <c r="A11" s="1058"/>
      <c r="B11" s="1058"/>
      <c r="C11" s="1058"/>
      <c r="D11" s="1058"/>
      <c r="E11" s="1058"/>
      <c r="F11" s="1058"/>
      <c r="G11" s="1058"/>
      <c r="H11" s="1058"/>
      <c r="I11" s="1058"/>
      <c r="J11" s="1058"/>
      <c r="K11" s="1058"/>
    </row>
    <row r="12" spans="1:19" ht="20.100000000000001" customHeight="1" x14ac:dyDescent="0.45">
      <c r="A12" s="1058"/>
      <c r="B12" s="1058"/>
      <c r="C12" s="1058"/>
      <c r="D12" s="1058"/>
      <c r="E12" s="1058"/>
      <c r="F12" s="1058"/>
      <c r="G12" s="1058"/>
      <c r="H12" s="1058"/>
      <c r="I12" s="1058"/>
      <c r="J12" s="1058"/>
      <c r="K12" s="1058"/>
    </row>
    <row r="13" spans="1:19" ht="20.100000000000001" customHeight="1" x14ac:dyDescent="0.45">
      <c r="A13" s="1058"/>
      <c r="B13" s="1058"/>
      <c r="C13" s="1058"/>
      <c r="D13" s="1058"/>
      <c r="E13" s="1058"/>
      <c r="F13" s="1058"/>
      <c r="G13" s="1058"/>
      <c r="H13" s="1058"/>
      <c r="I13" s="1058"/>
      <c r="J13" s="1058"/>
      <c r="K13" s="1058"/>
    </row>
    <row r="14" spans="1:19" ht="20.100000000000001" customHeight="1" x14ac:dyDescent="0.45">
      <c r="A14" s="404"/>
      <c r="B14" s="404"/>
      <c r="C14" s="404"/>
      <c r="D14" s="404"/>
      <c r="E14" s="404"/>
      <c r="F14" s="404"/>
      <c r="G14" s="404"/>
      <c r="H14" s="404"/>
      <c r="I14" s="404"/>
      <c r="J14" s="404"/>
      <c r="K14" s="404"/>
    </row>
    <row r="15" spans="1:19" s="485" customFormat="1" ht="15" x14ac:dyDescent="0.35">
      <c r="C15" s="486"/>
      <c r="D15" s="487" t="s">
        <v>732</v>
      </c>
      <c r="E15" s="488"/>
      <c r="F15" s="487" t="s">
        <v>731</v>
      </c>
      <c r="G15" s="488"/>
      <c r="H15" s="487" t="s">
        <v>730</v>
      </c>
      <c r="I15" s="488"/>
      <c r="J15" s="487" t="s">
        <v>729</v>
      </c>
    </row>
    <row r="16" spans="1:19" s="485" customFormat="1" ht="14.25" x14ac:dyDescent="0.35">
      <c r="C16" s="486"/>
      <c r="D16" s="489"/>
      <c r="E16" s="486"/>
      <c r="F16" s="489" t="s">
        <v>84</v>
      </c>
      <c r="G16" s="486"/>
      <c r="H16" s="489" t="s">
        <v>84</v>
      </c>
      <c r="I16" s="486"/>
      <c r="J16" s="489" t="s">
        <v>84</v>
      </c>
    </row>
    <row r="17" spans="1:11" x14ac:dyDescent="0.45">
      <c r="C17" s="174"/>
      <c r="D17" s="141" t="s">
        <v>632</v>
      </c>
      <c r="E17" s="174"/>
      <c r="F17" s="141" t="s">
        <v>632</v>
      </c>
      <c r="G17" s="174"/>
      <c r="H17" s="141" t="s">
        <v>632</v>
      </c>
      <c r="I17" s="174"/>
      <c r="J17" s="141" t="s">
        <v>632</v>
      </c>
    </row>
    <row r="18" spans="1:11" x14ac:dyDescent="0.45">
      <c r="C18" s="174"/>
      <c r="D18" s="141" t="s">
        <v>632</v>
      </c>
      <c r="E18" s="174"/>
      <c r="F18" s="141" t="s">
        <v>632</v>
      </c>
      <c r="G18" s="174"/>
      <c r="H18" s="141" t="s">
        <v>632</v>
      </c>
      <c r="I18" s="174"/>
      <c r="J18" s="141" t="s">
        <v>632</v>
      </c>
    </row>
    <row r="19" spans="1:11" ht="18.75" thickBot="1" x14ac:dyDescent="0.5">
      <c r="D19" s="142" t="s">
        <v>197</v>
      </c>
      <c r="F19" s="180"/>
      <c r="H19" s="180"/>
      <c r="J19" s="180"/>
    </row>
    <row r="20" spans="1:11" ht="27" customHeight="1" thickTop="1" x14ac:dyDescent="0.45">
      <c r="A20" s="1059"/>
      <c r="B20" s="1059"/>
      <c r="C20" s="1059"/>
      <c r="D20" s="1059"/>
      <c r="E20" s="1059"/>
      <c r="F20" s="1059"/>
      <c r="G20" s="1059"/>
      <c r="H20" s="1059"/>
      <c r="I20" s="1059"/>
      <c r="J20" s="1059"/>
      <c r="K20" s="1059"/>
    </row>
    <row r="21" spans="1:11" ht="19.5" x14ac:dyDescent="0.45">
      <c r="A21" s="1055" t="s">
        <v>728</v>
      </c>
      <c r="B21" s="1055"/>
      <c r="C21" s="1055"/>
      <c r="D21" s="1055"/>
      <c r="E21" s="1055"/>
      <c r="F21" s="1055"/>
      <c r="G21" s="1055"/>
      <c r="H21" s="1055"/>
      <c r="I21" s="1055"/>
      <c r="J21" s="1055"/>
      <c r="K21" s="1055"/>
    </row>
    <row r="22" spans="1:11" x14ac:dyDescent="0.45">
      <c r="A22" s="1058" t="s">
        <v>1121</v>
      </c>
      <c r="B22" s="1058"/>
      <c r="C22" s="1058"/>
      <c r="D22" s="1058"/>
      <c r="E22" s="1058"/>
      <c r="F22" s="1058"/>
      <c r="G22" s="1058"/>
      <c r="H22" s="1058"/>
      <c r="I22" s="1058"/>
      <c r="J22" s="1058"/>
      <c r="K22" s="1058"/>
    </row>
    <row r="23" spans="1:11" x14ac:dyDescent="0.45">
      <c r="A23" s="1058"/>
      <c r="B23" s="1058"/>
      <c r="C23" s="1058"/>
      <c r="D23" s="1058"/>
      <c r="E23" s="1058"/>
      <c r="F23" s="1058"/>
      <c r="G23" s="1058"/>
      <c r="H23" s="1058"/>
      <c r="I23" s="1058"/>
      <c r="J23" s="1058"/>
      <c r="K23" s="1058"/>
    </row>
    <row r="24" spans="1:11" x14ac:dyDescent="0.45">
      <c r="A24" s="1058"/>
      <c r="B24" s="1058"/>
      <c r="C24" s="1058"/>
      <c r="D24" s="1058"/>
      <c r="E24" s="1058"/>
      <c r="F24" s="1058"/>
      <c r="G24" s="1058"/>
      <c r="H24" s="1058"/>
      <c r="I24" s="1058"/>
      <c r="J24" s="1058"/>
      <c r="K24" s="1058"/>
    </row>
    <row r="25" spans="1:11" ht="20.25" customHeight="1" x14ac:dyDescent="0.45">
      <c r="A25" s="173"/>
      <c r="B25" s="173"/>
      <c r="C25" s="173"/>
      <c r="D25" s="173"/>
      <c r="E25" s="173"/>
      <c r="F25" s="173"/>
      <c r="G25" s="173"/>
      <c r="H25" s="173"/>
      <c r="I25" s="173"/>
      <c r="J25" s="173"/>
      <c r="K25" s="173"/>
    </row>
    <row r="26" spans="1:11" ht="20.25" customHeight="1" x14ac:dyDescent="0.45">
      <c r="A26" s="173"/>
      <c r="B26" s="173"/>
      <c r="C26" s="173"/>
      <c r="D26" s="173"/>
      <c r="E26" s="173"/>
      <c r="F26" s="173"/>
      <c r="G26" s="173"/>
      <c r="H26" s="173"/>
      <c r="I26" s="173"/>
      <c r="J26" s="173"/>
      <c r="K26" s="173"/>
    </row>
    <row r="27" spans="1:11" ht="20.25" customHeight="1" x14ac:dyDescent="0.45">
      <c r="A27" s="173"/>
      <c r="B27" s="173"/>
      <c r="C27" s="173"/>
      <c r="D27" s="173"/>
      <c r="E27" s="173"/>
      <c r="F27" s="173"/>
      <c r="G27" s="173"/>
      <c r="H27" s="173"/>
      <c r="I27" s="173"/>
      <c r="J27" s="173"/>
      <c r="K27" s="173"/>
    </row>
    <row r="28" spans="1:11" ht="20.25" customHeight="1" x14ac:dyDescent="0.45">
      <c r="A28" s="173"/>
      <c r="B28" s="173"/>
      <c r="C28" s="173"/>
      <c r="D28" s="173"/>
      <c r="E28" s="173"/>
      <c r="F28" s="173"/>
      <c r="G28" s="173"/>
      <c r="H28" s="173"/>
      <c r="I28" s="173"/>
      <c r="J28" s="173"/>
      <c r="K28" s="173"/>
    </row>
    <row r="29" spans="1:11" ht="20.25" customHeight="1" x14ac:dyDescent="0.45">
      <c r="A29" s="173"/>
      <c r="B29" s="173"/>
      <c r="C29" s="173"/>
      <c r="D29" s="173"/>
      <c r="E29" s="173"/>
      <c r="F29" s="173"/>
      <c r="G29" s="173"/>
      <c r="H29" s="173"/>
      <c r="I29" s="173"/>
      <c r="J29" s="173"/>
      <c r="K29" s="173"/>
    </row>
    <row r="30" spans="1:11" x14ac:dyDescent="0.45">
      <c r="B30" s="176"/>
      <c r="C30" s="174"/>
      <c r="D30" s="174"/>
      <c r="E30" s="174"/>
      <c r="F30" s="174"/>
      <c r="G30" s="174"/>
      <c r="H30" s="174"/>
      <c r="I30" s="174"/>
      <c r="J30" s="174"/>
    </row>
    <row r="35" spans="1:11" ht="19.5" x14ac:dyDescent="0.5">
      <c r="A35" s="1023">
        <v>54</v>
      </c>
      <c r="B35" s="1023"/>
      <c r="C35" s="1023"/>
      <c r="D35" s="1023"/>
      <c r="E35" s="1023"/>
      <c r="F35" s="1023"/>
      <c r="G35" s="1023"/>
      <c r="H35" s="1023"/>
      <c r="I35" s="1023"/>
      <c r="J35" s="1023"/>
      <c r="K35" s="1023"/>
    </row>
  </sheetData>
  <mergeCells count="10">
    <mergeCell ref="A35:K35"/>
    <mergeCell ref="A4:K4"/>
    <mergeCell ref="A22:K24"/>
    <mergeCell ref="A1:K1"/>
    <mergeCell ref="A2:K2"/>
    <mergeCell ref="L2:O2"/>
    <mergeCell ref="A3:K3"/>
    <mergeCell ref="A20:K20"/>
    <mergeCell ref="A5:K13"/>
    <mergeCell ref="A21:K2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rightToLeft="1" view="pageBreakPreview" zoomScale="90" zoomScaleSheetLayoutView="90" workbookViewId="0"/>
  </sheetViews>
  <sheetFormatPr defaultColWidth="9" defaultRowHeight="18" x14ac:dyDescent="0.25"/>
  <cols>
    <col min="1" max="1" width="3.140625" style="147" customWidth="1"/>
    <col min="2" max="2" width="58.140625" style="147" bestFit="1" customWidth="1"/>
    <col min="3" max="3" width="2" style="147" customWidth="1"/>
    <col min="4" max="4" width="15.7109375" style="147" customWidth="1"/>
    <col min="5" max="5" width="1.140625" style="147" customWidth="1"/>
    <col min="6" max="6" width="15.7109375" style="147" customWidth="1"/>
    <col min="7" max="7" width="1.140625" style="147" customWidth="1"/>
    <col min="8" max="8" width="15.7109375" style="147" customWidth="1"/>
    <col min="9" max="9" width="1.140625" style="147" customWidth="1"/>
    <col min="10" max="10" width="15.7109375" style="147" customWidth="1"/>
    <col min="11" max="11" width="1.140625" style="147" customWidth="1"/>
    <col min="12" max="12" width="15.7109375" style="147" customWidth="1"/>
    <col min="13" max="13" width="1.140625" style="147" customWidth="1"/>
    <col min="14" max="14" width="15.7109375" style="147" customWidth="1"/>
    <col min="15" max="15" width="1.140625" style="147" customWidth="1"/>
    <col min="16" max="16384" width="9" style="147"/>
  </cols>
  <sheetData>
    <row r="1" spans="1:19" s="137" customFormat="1" ht="21" x14ac:dyDescent="0.55000000000000004">
      <c r="A1" s="1024" t="str">
        <f>'سر برگ صفحات'!A1</f>
        <v>شرکت نمونه (سهامی عام)</v>
      </c>
      <c r="B1" s="1024"/>
      <c r="C1" s="1024"/>
      <c r="D1" s="1024"/>
      <c r="E1" s="1024"/>
      <c r="F1" s="1024"/>
      <c r="G1" s="1024"/>
      <c r="H1" s="1024"/>
      <c r="I1" s="1024"/>
      <c r="J1" s="1024"/>
      <c r="K1" s="1024"/>
      <c r="L1" s="1024"/>
      <c r="M1" s="1024"/>
      <c r="N1" s="1024"/>
      <c r="O1" s="353"/>
      <c r="P1" s="353"/>
      <c r="Q1" s="353"/>
      <c r="R1" s="353"/>
      <c r="S1" s="353"/>
    </row>
    <row r="2" spans="1:19" s="137" customFormat="1" ht="18" customHeight="1" x14ac:dyDescent="0.55000000000000004">
      <c r="A2" s="1024" t="str">
        <f>'سر برگ صفحات'!A14</f>
        <v>يادداشتهاي توضيحي صورت هاي مالي</v>
      </c>
      <c r="B2" s="1024"/>
      <c r="C2" s="1024"/>
      <c r="D2" s="1024"/>
      <c r="E2" s="1024"/>
      <c r="F2" s="1024"/>
      <c r="G2" s="1024"/>
      <c r="H2" s="1024"/>
      <c r="I2" s="1024"/>
      <c r="J2" s="1024"/>
      <c r="K2" s="1024"/>
      <c r="L2" s="1024"/>
      <c r="M2" s="1024"/>
      <c r="N2" s="1024"/>
      <c r="O2" s="352"/>
      <c r="P2" s="354"/>
      <c r="Q2" s="354"/>
      <c r="R2" s="354"/>
      <c r="S2" s="354"/>
    </row>
    <row r="3" spans="1:19" s="137" customFormat="1" ht="21" x14ac:dyDescent="0.55000000000000004">
      <c r="A3" s="1024" t="str">
        <f>'سر برگ صفحات'!A3</f>
        <v>سال مالي منتهی به 29 اسفند 1398</v>
      </c>
      <c r="B3" s="1024"/>
      <c r="C3" s="1024"/>
      <c r="D3" s="1024"/>
      <c r="E3" s="1024"/>
      <c r="F3" s="1024"/>
      <c r="G3" s="1024"/>
      <c r="H3" s="1024"/>
      <c r="I3" s="1024"/>
      <c r="J3" s="1024"/>
      <c r="K3" s="1024"/>
      <c r="L3" s="1024"/>
      <c r="M3" s="1024"/>
      <c r="N3" s="1024"/>
      <c r="O3" s="353"/>
      <c r="P3" s="353"/>
      <c r="Q3" s="353"/>
      <c r="R3" s="353"/>
      <c r="S3" s="353"/>
    </row>
    <row r="4" spans="1:19" ht="20.25" customHeight="1" x14ac:dyDescent="0.25">
      <c r="A4" s="1061" t="s">
        <v>750</v>
      </c>
      <c r="B4" s="1061"/>
      <c r="C4" s="1061"/>
      <c r="D4" s="1061"/>
      <c r="E4" s="1061"/>
      <c r="F4" s="1061"/>
      <c r="G4" s="1061"/>
      <c r="H4" s="1061"/>
      <c r="I4" s="1061"/>
      <c r="J4" s="1061"/>
      <c r="K4" s="1061"/>
      <c r="L4" s="1061"/>
      <c r="M4" s="1061"/>
      <c r="N4" s="1061"/>
    </row>
    <row r="5" spans="1:19" ht="35.25" customHeight="1" x14ac:dyDescent="0.25">
      <c r="D5" s="182" t="s">
        <v>749</v>
      </c>
      <c r="E5" s="183"/>
      <c r="F5" s="182" t="s">
        <v>748</v>
      </c>
      <c r="G5" s="183"/>
      <c r="H5" s="182" t="s">
        <v>736</v>
      </c>
      <c r="I5" s="183"/>
      <c r="J5" s="844" t="s">
        <v>1122</v>
      </c>
      <c r="K5" s="183"/>
      <c r="L5" s="182" t="s">
        <v>747</v>
      </c>
      <c r="M5" s="183"/>
      <c r="N5" s="182" t="s">
        <v>746</v>
      </c>
    </row>
    <row r="6" spans="1:19" x14ac:dyDescent="0.25">
      <c r="B6" s="147" t="s">
        <v>53</v>
      </c>
      <c r="D6" s="155">
        <v>25</v>
      </c>
      <c r="E6" s="155"/>
      <c r="F6" s="161" t="s">
        <v>639</v>
      </c>
      <c r="G6" s="155"/>
      <c r="H6" s="161" t="s">
        <v>639</v>
      </c>
      <c r="I6" s="155"/>
      <c r="J6" s="161" t="s">
        <v>639</v>
      </c>
      <c r="K6" s="155"/>
      <c r="L6" s="161" t="s">
        <v>639</v>
      </c>
      <c r="M6" s="155"/>
      <c r="N6" s="161" t="s">
        <v>639</v>
      </c>
    </row>
    <row r="7" spans="1:19" x14ac:dyDescent="0.25">
      <c r="B7" s="147" t="s">
        <v>391</v>
      </c>
      <c r="D7" s="155">
        <v>20</v>
      </c>
      <c r="E7" s="155"/>
      <c r="F7" s="151" t="s">
        <v>639</v>
      </c>
      <c r="G7" s="155"/>
      <c r="H7" s="151" t="s">
        <v>639</v>
      </c>
      <c r="I7" s="155"/>
      <c r="J7" s="151" t="s">
        <v>639</v>
      </c>
      <c r="K7" s="155"/>
      <c r="L7" s="151" t="s">
        <v>639</v>
      </c>
      <c r="M7" s="155"/>
      <c r="N7" s="151" t="s">
        <v>639</v>
      </c>
    </row>
    <row r="8" spans="1:19" x14ac:dyDescent="0.25">
      <c r="B8" s="147" t="s">
        <v>408</v>
      </c>
      <c r="D8" s="155">
        <v>20</v>
      </c>
      <c r="E8" s="155"/>
      <c r="F8" s="157" t="s">
        <v>639</v>
      </c>
      <c r="G8" s="155"/>
      <c r="H8" s="157" t="s">
        <v>639</v>
      </c>
      <c r="I8" s="155"/>
      <c r="J8" s="157" t="s">
        <v>639</v>
      </c>
      <c r="K8" s="155"/>
      <c r="L8" s="157" t="s">
        <v>639</v>
      </c>
      <c r="M8" s="155"/>
      <c r="N8" s="157" t="s">
        <v>639</v>
      </c>
    </row>
    <row r="9" spans="1:19" x14ac:dyDescent="0.25">
      <c r="B9" s="147" t="s">
        <v>745</v>
      </c>
      <c r="D9" s="155" t="s">
        <v>639</v>
      </c>
      <c r="E9" s="155"/>
      <c r="F9" s="170" t="s">
        <v>639</v>
      </c>
      <c r="G9" s="155"/>
      <c r="H9" s="170" t="s">
        <v>639</v>
      </c>
      <c r="I9" s="155"/>
      <c r="J9" s="170" t="s">
        <v>639</v>
      </c>
      <c r="K9" s="155"/>
      <c r="L9" s="170" t="s">
        <v>639</v>
      </c>
      <c r="M9" s="155"/>
      <c r="N9" s="170" t="s">
        <v>639</v>
      </c>
    </row>
    <row r="10" spans="1:19" x14ac:dyDescent="0.25">
      <c r="B10" s="147" t="s">
        <v>744</v>
      </c>
      <c r="D10" s="155">
        <v>34</v>
      </c>
      <c r="E10" s="155"/>
      <c r="F10" s="155" t="s">
        <v>653</v>
      </c>
      <c r="G10" s="155"/>
      <c r="H10" s="155" t="s">
        <v>639</v>
      </c>
      <c r="I10" s="155"/>
      <c r="J10" s="155" t="s">
        <v>639</v>
      </c>
      <c r="K10" s="155"/>
      <c r="L10" s="155" t="s">
        <v>639</v>
      </c>
      <c r="M10" s="155"/>
      <c r="N10" s="155" t="s">
        <v>639</v>
      </c>
    </row>
    <row r="11" spans="1:19" x14ac:dyDescent="0.25">
      <c r="B11" s="147" t="s">
        <v>68</v>
      </c>
      <c r="D11" s="155">
        <v>35</v>
      </c>
      <c r="E11" s="155"/>
      <c r="F11" s="155" t="s">
        <v>653</v>
      </c>
      <c r="G11" s="155"/>
      <c r="H11" s="155" t="s">
        <v>653</v>
      </c>
      <c r="I11" s="155"/>
      <c r="J11" s="155" t="s">
        <v>653</v>
      </c>
      <c r="K11" s="155"/>
      <c r="L11" s="155" t="s">
        <v>653</v>
      </c>
      <c r="M11" s="155"/>
      <c r="N11" s="155" t="s">
        <v>653</v>
      </c>
    </row>
    <row r="12" spans="1:19" x14ac:dyDescent="0.25">
      <c r="B12" s="147" t="s">
        <v>66</v>
      </c>
      <c r="D12" s="155">
        <v>34</v>
      </c>
      <c r="E12" s="155"/>
      <c r="F12" s="157" t="s">
        <v>653</v>
      </c>
      <c r="G12" s="155"/>
      <c r="H12" s="157" t="s">
        <v>653</v>
      </c>
      <c r="I12" s="155"/>
      <c r="J12" s="157" t="s">
        <v>653</v>
      </c>
      <c r="K12" s="155"/>
      <c r="L12" s="157" t="s">
        <v>653</v>
      </c>
      <c r="M12" s="155"/>
      <c r="N12" s="157" t="s">
        <v>653</v>
      </c>
    </row>
    <row r="13" spans="1:19" x14ac:dyDescent="0.25">
      <c r="B13" s="147" t="s">
        <v>743</v>
      </c>
      <c r="D13" s="155"/>
      <c r="E13" s="155"/>
      <c r="F13" s="170" t="s">
        <v>653</v>
      </c>
      <c r="G13" s="155"/>
      <c r="H13" s="170" t="s">
        <v>653</v>
      </c>
      <c r="I13" s="155"/>
      <c r="J13" s="170" t="s">
        <v>653</v>
      </c>
      <c r="K13" s="155"/>
      <c r="L13" s="170" t="s">
        <v>653</v>
      </c>
      <c r="M13" s="155"/>
      <c r="N13" s="170" t="s">
        <v>653</v>
      </c>
    </row>
    <row r="14" spans="1:19" ht="18.75" thickBot="1" x14ac:dyDescent="0.3">
      <c r="B14" s="147" t="s">
        <v>1123</v>
      </c>
      <c r="D14" s="155"/>
      <c r="E14" s="155"/>
      <c r="F14" s="152" t="s">
        <v>639</v>
      </c>
      <c r="G14" s="155"/>
      <c r="H14" s="152" t="s">
        <v>653</v>
      </c>
      <c r="I14" s="155"/>
      <c r="J14" s="152" t="s">
        <v>639</v>
      </c>
      <c r="K14" s="155"/>
      <c r="L14" s="152" t="s">
        <v>653</v>
      </c>
      <c r="M14" s="155"/>
      <c r="N14" s="152" t="s">
        <v>639</v>
      </c>
    </row>
    <row r="15" spans="1:19" ht="19.5" thickTop="1" thickBot="1" x14ac:dyDescent="0.3">
      <c r="B15" s="147" t="s">
        <v>742</v>
      </c>
      <c r="D15" s="155"/>
      <c r="E15" s="155"/>
      <c r="F15" s="181" t="s">
        <v>639</v>
      </c>
      <c r="G15" s="155"/>
      <c r="H15" s="181" t="s">
        <v>639</v>
      </c>
      <c r="I15" s="155"/>
      <c r="J15" s="181" t="s">
        <v>639</v>
      </c>
      <c r="K15" s="155"/>
      <c r="L15" s="181" t="s">
        <v>639</v>
      </c>
      <c r="M15" s="155"/>
      <c r="N15" s="181" t="s">
        <v>639</v>
      </c>
    </row>
    <row r="16" spans="1:19" ht="19.5" thickTop="1" thickBot="1" x14ac:dyDescent="0.3">
      <c r="B16" s="147" t="s">
        <v>741</v>
      </c>
      <c r="D16" s="155"/>
      <c r="E16" s="155"/>
      <c r="F16" s="181" t="s">
        <v>639</v>
      </c>
      <c r="G16" s="155"/>
      <c r="H16" s="181" t="s">
        <v>653</v>
      </c>
      <c r="I16" s="155"/>
      <c r="J16" s="181" t="s">
        <v>639</v>
      </c>
      <c r="K16" s="155"/>
      <c r="L16" s="181" t="s">
        <v>639</v>
      </c>
      <c r="M16" s="155"/>
      <c r="N16" s="181" t="s">
        <v>639</v>
      </c>
    </row>
    <row r="17" spans="1:15" ht="19.5" thickTop="1" thickBot="1" x14ac:dyDescent="0.3">
      <c r="B17" s="147" t="s">
        <v>740</v>
      </c>
      <c r="D17" s="155"/>
      <c r="E17" s="155"/>
      <c r="F17" s="181" t="s">
        <v>639</v>
      </c>
      <c r="G17" s="155"/>
      <c r="H17" s="181" t="s">
        <v>639</v>
      </c>
      <c r="I17" s="155"/>
      <c r="J17" s="181" t="s">
        <v>639</v>
      </c>
      <c r="K17" s="155"/>
      <c r="L17" s="181" t="s">
        <v>639</v>
      </c>
      <c r="M17" s="155"/>
      <c r="N17" s="181" t="s">
        <v>639</v>
      </c>
    </row>
    <row r="18" spans="1:15" ht="19.5" thickTop="1" thickBot="1" x14ac:dyDescent="0.3">
      <c r="B18" s="147" t="s">
        <v>739</v>
      </c>
      <c r="D18" s="155">
        <v>47</v>
      </c>
      <c r="E18" s="155"/>
      <c r="F18" s="181" t="s">
        <v>639</v>
      </c>
      <c r="G18" s="155"/>
      <c r="H18" s="181" t="s">
        <v>639</v>
      </c>
      <c r="I18" s="155"/>
      <c r="J18" s="181" t="s">
        <v>639</v>
      </c>
      <c r="K18" s="155"/>
      <c r="L18" s="181" t="s">
        <v>639</v>
      </c>
      <c r="M18" s="155"/>
      <c r="N18" s="181" t="s">
        <v>639</v>
      </c>
    </row>
    <row r="19" spans="1:15" ht="18.75" thickTop="1" x14ac:dyDescent="0.25">
      <c r="D19" s="155"/>
      <c r="E19" s="155"/>
      <c r="F19" s="151"/>
      <c r="G19" s="155"/>
      <c r="H19" s="151"/>
      <c r="I19" s="155"/>
      <c r="J19" s="151"/>
      <c r="K19" s="155"/>
      <c r="L19" s="151"/>
      <c r="M19" s="155"/>
      <c r="N19" s="151"/>
    </row>
    <row r="20" spans="1:15" x14ac:dyDescent="0.25">
      <c r="A20" s="1031" t="s">
        <v>738</v>
      </c>
      <c r="B20" s="1054"/>
      <c r="C20" s="1054"/>
      <c r="D20" s="1054"/>
      <c r="E20" s="1054"/>
      <c r="F20" s="1054"/>
      <c r="G20" s="1054"/>
      <c r="H20" s="1054"/>
      <c r="I20" s="1054"/>
      <c r="J20" s="1054"/>
      <c r="K20" s="1054"/>
      <c r="L20" s="1054"/>
      <c r="M20" s="1054"/>
      <c r="N20" s="1054"/>
    </row>
    <row r="22" spans="1:15" ht="21" x14ac:dyDescent="0.25">
      <c r="F22" s="1062" t="s">
        <v>142</v>
      </c>
      <c r="G22" s="1062"/>
      <c r="H22" s="1062"/>
      <c r="I22" s="1062"/>
      <c r="J22" s="1062"/>
    </row>
    <row r="23" spans="1:15" x14ac:dyDescent="0.25">
      <c r="D23" s="144" t="s">
        <v>732</v>
      </c>
      <c r="E23" s="143"/>
      <c r="F23" s="144" t="s">
        <v>737</v>
      </c>
      <c r="G23" s="143"/>
      <c r="H23" s="144" t="s">
        <v>736</v>
      </c>
      <c r="I23" s="143"/>
      <c r="J23" s="144" t="s">
        <v>639</v>
      </c>
    </row>
    <row r="24" spans="1:15" x14ac:dyDescent="0.25">
      <c r="D24" s="142" t="s">
        <v>735</v>
      </c>
      <c r="E24" s="143"/>
      <c r="F24" s="142" t="s">
        <v>632</v>
      </c>
      <c r="G24" s="143"/>
      <c r="H24" s="142" t="s">
        <v>632</v>
      </c>
      <c r="I24" s="143"/>
      <c r="J24" s="142" t="s">
        <v>632</v>
      </c>
    </row>
    <row r="25" spans="1:15" x14ac:dyDescent="0.45">
      <c r="D25" s="141" t="s">
        <v>431</v>
      </c>
      <c r="E25" s="174"/>
      <c r="F25" s="141" t="s">
        <v>632</v>
      </c>
      <c r="G25" s="174"/>
      <c r="H25" s="141" t="s">
        <v>632</v>
      </c>
      <c r="I25" s="174"/>
      <c r="J25" s="141" t="s">
        <v>632</v>
      </c>
    </row>
    <row r="26" spans="1:15" x14ac:dyDescent="0.45">
      <c r="D26" s="141" t="s">
        <v>734</v>
      </c>
      <c r="E26" s="174"/>
      <c r="F26" s="141" t="s">
        <v>632</v>
      </c>
      <c r="G26" s="174"/>
      <c r="H26" s="141" t="s">
        <v>632</v>
      </c>
      <c r="I26" s="174"/>
      <c r="J26" s="141" t="s">
        <v>632</v>
      </c>
    </row>
    <row r="29" spans="1:15" ht="19.5" x14ac:dyDescent="0.25">
      <c r="A29" s="1039">
        <v>55</v>
      </c>
      <c r="B29" s="1039"/>
      <c r="C29" s="1039"/>
      <c r="D29" s="1039"/>
      <c r="E29" s="1039"/>
      <c r="F29" s="1039"/>
      <c r="G29" s="1039"/>
      <c r="H29" s="1039"/>
      <c r="I29" s="1039"/>
      <c r="J29" s="1039"/>
      <c r="K29" s="1039"/>
      <c r="L29" s="1039"/>
      <c r="M29" s="1039"/>
      <c r="N29" s="1039"/>
      <c r="O29" s="1039"/>
    </row>
  </sheetData>
  <mergeCells count="7">
    <mergeCell ref="A4:N4"/>
    <mergeCell ref="A29:O29"/>
    <mergeCell ref="A20:N20"/>
    <mergeCell ref="F22:J22"/>
    <mergeCell ref="A1:N1"/>
    <mergeCell ref="A2:N2"/>
    <mergeCell ref="A3:N3"/>
  </mergeCells>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rightToLeft="1" view="pageBreakPreview" zoomScale="90" zoomScaleSheetLayoutView="90" workbookViewId="0"/>
  </sheetViews>
  <sheetFormatPr defaultColWidth="9" defaultRowHeight="18" x14ac:dyDescent="0.25"/>
  <cols>
    <col min="1" max="1" width="3.140625" style="147" customWidth="1"/>
    <col min="2" max="2" width="24.7109375" style="147" customWidth="1"/>
    <col min="3" max="14" width="8.7109375" style="147" customWidth="1"/>
    <col min="15" max="15" width="1.140625" style="147" customWidth="1"/>
    <col min="16" max="16384" width="9" style="147"/>
  </cols>
  <sheetData>
    <row r="1" spans="1:15" s="164" customFormat="1" ht="21" x14ac:dyDescent="0.25">
      <c r="A1" s="1063" t="str">
        <f>'سر برگ صفحات'!A1</f>
        <v>شرکت نمونه (سهامی عام)</v>
      </c>
      <c r="B1" s="1063"/>
      <c r="C1" s="1063"/>
      <c r="D1" s="1063"/>
      <c r="E1" s="1063"/>
      <c r="F1" s="1063"/>
      <c r="G1" s="1063"/>
      <c r="H1" s="1063"/>
      <c r="I1" s="1063"/>
      <c r="J1" s="1063"/>
      <c r="K1" s="1063"/>
      <c r="L1" s="1063"/>
      <c r="M1" s="1063"/>
      <c r="N1" s="1063"/>
    </row>
    <row r="2" spans="1:15" s="164" customFormat="1" ht="21" x14ac:dyDescent="0.25">
      <c r="A2" s="1063" t="str">
        <f>'سر برگ صفحات'!A14</f>
        <v>يادداشتهاي توضيحي صورت هاي مالي</v>
      </c>
      <c r="B2" s="1063"/>
      <c r="C2" s="1063"/>
      <c r="D2" s="1063"/>
      <c r="E2" s="1063"/>
      <c r="F2" s="1063"/>
      <c r="G2" s="1063"/>
      <c r="H2" s="1063"/>
      <c r="I2" s="1063"/>
      <c r="J2" s="1063"/>
      <c r="K2" s="1063"/>
      <c r="L2" s="1063"/>
      <c r="M2" s="1063"/>
      <c r="N2" s="1063"/>
    </row>
    <row r="3" spans="1:15" s="164" customFormat="1" ht="21" x14ac:dyDescent="0.25">
      <c r="A3" s="1063" t="str">
        <f>'سر برگ صفحات'!A3</f>
        <v>سال مالي منتهی به 29 اسفند 1398</v>
      </c>
      <c r="B3" s="1063"/>
      <c r="C3" s="1063"/>
      <c r="D3" s="1063"/>
      <c r="E3" s="1063"/>
      <c r="F3" s="1063"/>
      <c r="G3" s="1063"/>
      <c r="H3" s="1063"/>
      <c r="I3" s="1063"/>
      <c r="J3" s="1063"/>
      <c r="K3" s="1063"/>
      <c r="L3" s="1063"/>
      <c r="M3" s="1063"/>
      <c r="N3" s="1063"/>
    </row>
    <row r="6" spans="1:15" x14ac:dyDescent="0.25">
      <c r="O6" s="151"/>
    </row>
    <row r="7" spans="1:15" ht="20.25" customHeight="1" x14ac:dyDescent="0.25">
      <c r="A7" s="1061" t="s">
        <v>771</v>
      </c>
      <c r="B7" s="1061"/>
      <c r="C7" s="1061"/>
      <c r="D7" s="1061"/>
      <c r="E7" s="1061"/>
      <c r="F7" s="1061"/>
      <c r="G7" s="1061"/>
      <c r="H7" s="1061"/>
      <c r="I7" s="1061"/>
      <c r="J7" s="1061"/>
      <c r="K7" s="1061"/>
      <c r="L7" s="1061"/>
      <c r="M7" s="1061"/>
      <c r="N7" s="1061"/>
    </row>
    <row r="8" spans="1:15" ht="27" customHeight="1" thickBot="1" x14ac:dyDescent="0.3">
      <c r="A8" s="1061" t="s">
        <v>770</v>
      </c>
      <c r="B8" s="1061"/>
      <c r="C8" s="1061"/>
      <c r="D8" s="1061"/>
      <c r="E8" s="1061"/>
      <c r="F8" s="1061"/>
      <c r="G8" s="1061"/>
      <c r="H8" s="1061"/>
      <c r="I8" s="1061"/>
      <c r="J8" s="1061"/>
      <c r="K8" s="1061"/>
      <c r="L8" s="1061"/>
      <c r="M8" s="1061"/>
      <c r="N8" s="1061"/>
    </row>
    <row r="9" spans="1:15" ht="58.5" customHeight="1" thickBot="1" x14ac:dyDescent="0.3">
      <c r="B9" s="200" t="s">
        <v>140</v>
      </c>
      <c r="C9" s="199" t="s">
        <v>769</v>
      </c>
      <c r="D9" s="721" t="s">
        <v>1163</v>
      </c>
      <c r="E9" s="199" t="s">
        <v>768</v>
      </c>
      <c r="F9" s="199" t="s">
        <v>767</v>
      </c>
      <c r="G9" s="199" t="s">
        <v>766</v>
      </c>
      <c r="H9" s="199" t="s">
        <v>765</v>
      </c>
      <c r="I9" s="199" t="s">
        <v>764</v>
      </c>
      <c r="J9" s="199" t="s">
        <v>763</v>
      </c>
      <c r="K9" s="199" t="s">
        <v>195</v>
      </c>
      <c r="L9" s="199" t="s">
        <v>762</v>
      </c>
      <c r="M9" s="199" t="s">
        <v>639</v>
      </c>
      <c r="N9" s="198" t="s">
        <v>761</v>
      </c>
    </row>
    <row r="10" spans="1:15" x14ac:dyDescent="0.25">
      <c r="B10" s="1075" t="s">
        <v>760</v>
      </c>
      <c r="C10" s="196" t="s">
        <v>755</v>
      </c>
      <c r="D10" s="196" t="s">
        <v>639</v>
      </c>
      <c r="E10" s="197" t="s">
        <v>754</v>
      </c>
      <c r="F10" s="196" t="s">
        <v>639</v>
      </c>
      <c r="G10" s="196" t="s">
        <v>639</v>
      </c>
      <c r="H10" s="196" t="s">
        <v>639</v>
      </c>
      <c r="I10" s="196" t="s">
        <v>639</v>
      </c>
      <c r="J10" s="196" t="s">
        <v>639</v>
      </c>
      <c r="K10" s="196" t="s">
        <v>639</v>
      </c>
      <c r="L10" s="196" t="s">
        <v>639</v>
      </c>
      <c r="M10" s="196" t="s">
        <v>639</v>
      </c>
      <c r="N10" s="195" t="s">
        <v>639</v>
      </c>
    </row>
    <row r="11" spans="1:15" x14ac:dyDescent="0.25">
      <c r="B11" s="1076"/>
      <c r="C11" s="192" t="s">
        <v>755</v>
      </c>
      <c r="D11" s="192" t="s">
        <v>639</v>
      </c>
      <c r="E11" s="192" t="s">
        <v>639</v>
      </c>
      <c r="F11" s="192" t="s">
        <v>639</v>
      </c>
      <c r="G11" s="192" t="s">
        <v>639</v>
      </c>
      <c r="H11" s="192" t="s">
        <v>639</v>
      </c>
      <c r="I11" s="192" t="s">
        <v>639</v>
      </c>
      <c r="J11" s="192" t="s">
        <v>639</v>
      </c>
      <c r="K11" s="192" t="s">
        <v>639</v>
      </c>
      <c r="L11" s="192" t="s">
        <v>639</v>
      </c>
      <c r="M11" s="192" t="s">
        <v>639</v>
      </c>
      <c r="N11" s="191" t="s">
        <v>639</v>
      </c>
    </row>
    <row r="12" spans="1:15" x14ac:dyDescent="0.25">
      <c r="B12" s="1076"/>
      <c r="C12" s="1069" t="s">
        <v>197</v>
      </c>
      <c r="D12" s="1070"/>
      <c r="E12" s="1071"/>
      <c r="F12" s="192" t="s">
        <v>639</v>
      </c>
      <c r="G12" s="192" t="s">
        <v>639</v>
      </c>
      <c r="H12" s="192" t="s">
        <v>639</v>
      </c>
      <c r="I12" s="192" t="s">
        <v>639</v>
      </c>
      <c r="J12" s="192" t="s">
        <v>639</v>
      </c>
      <c r="K12" s="192" t="s">
        <v>639</v>
      </c>
      <c r="L12" s="192" t="s">
        <v>639</v>
      </c>
      <c r="M12" s="192" t="s">
        <v>639</v>
      </c>
      <c r="N12" s="191" t="s">
        <v>639</v>
      </c>
    </row>
    <row r="13" spans="1:15" x14ac:dyDescent="0.25">
      <c r="B13" s="1076" t="s">
        <v>759</v>
      </c>
      <c r="C13" s="192" t="s">
        <v>755</v>
      </c>
      <c r="D13" s="192" t="s">
        <v>639</v>
      </c>
      <c r="E13" s="189" t="s">
        <v>639</v>
      </c>
      <c r="F13" s="192" t="s">
        <v>639</v>
      </c>
      <c r="G13" s="192" t="s">
        <v>639</v>
      </c>
      <c r="H13" s="192" t="s">
        <v>639</v>
      </c>
      <c r="I13" s="192" t="s">
        <v>639</v>
      </c>
      <c r="J13" s="192" t="s">
        <v>639</v>
      </c>
      <c r="K13" s="192" t="s">
        <v>639</v>
      </c>
      <c r="L13" s="192" t="s">
        <v>639</v>
      </c>
      <c r="M13" s="192" t="s">
        <v>639</v>
      </c>
      <c r="N13" s="191" t="s">
        <v>639</v>
      </c>
    </row>
    <row r="14" spans="1:15" x14ac:dyDescent="0.25">
      <c r="B14" s="1076"/>
      <c r="C14" s="192" t="s">
        <v>755</v>
      </c>
      <c r="D14" s="192" t="s">
        <v>639</v>
      </c>
      <c r="E14" s="190" t="s">
        <v>754</v>
      </c>
      <c r="F14" s="192" t="s">
        <v>639</v>
      </c>
      <c r="G14" s="192" t="s">
        <v>639</v>
      </c>
      <c r="H14" s="192" t="s">
        <v>639</v>
      </c>
      <c r="I14" s="192" t="s">
        <v>639</v>
      </c>
      <c r="J14" s="192" t="s">
        <v>639</v>
      </c>
      <c r="K14" s="192" t="s">
        <v>639</v>
      </c>
      <c r="L14" s="192" t="s">
        <v>639</v>
      </c>
      <c r="M14" s="192" t="s">
        <v>639</v>
      </c>
      <c r="N14" s="191" t="s">
        <v>639</v>
      </c>
    </row>
    <row r="15" spans="1:15" ht="18.75" thickBot="1" x14ac:dyDescent="0.3">
      <c r="B15" s="1065"/>
      <c r="C15" s="1072" t="s">
        <v>197</v>
      </c>
      <c r="D15" s="1073"/>
      <c r="E15" s="1074"/>
      <c r="F15" s="187" t="s">
        <v>639</v>
      </c>
      <c r="G15" s="187" t="s">
        <v>639</v>
      </c>
      <c r="H15" s="187" t="s">
        <v>639</v>
      </c>
      <c r="I15" s="187" t="s">
        <v>639</v>
      </c>
      <c r="J15" s="187" t="s">
        <v>639</v>
      </c>
      <c r="K15" s="187" t="s">
        <v>639</v>
      </c>
      <c r="L15" s="187" t="s">
        <v>639</v>
      </c>
      <c r="M15" s="187" t="s">
        <v>639</v>
      </c>
      <c r="N15" s="186" t="s">
        <v>639</v>
      </c>
    </row>
    <row r="16" spans="1:15" x14ac:dyDescent="0.25">
      <c r="B16" s="1077" t="s">
        <v>758</v>
      </c>
      <c r="C16" s="194" t="s">
        <v>755</v>
      </c>
      <c r="D16" s="194" t="s">
        <v>639</v>
      </c>
      <c r="E16" s="194" t="s">
        <v>639</v>
      </c>
      <c r="F16" s="194" t="s">
        <v>639</v>
      </c>
      <c r="G16" s="194" t="s">
        <v>639</v>
      </c>
      <c r="H16" s="194" t="s">
        <v>639</v>
      </c>
      <c r="I16" s="194" t="s">
        <v>639</v>
      </c>
      <c r="J16" s="194" t="s">
        <v>639</v>
      </c>
      <c r="K16" s="194" t="s">
        <v>639</v>
      </c>
      <c r="L16" s="194" t="s">
        <v>639</v>
      </c>
      <c r="M16" s="194" t="s">
        <v>639</v>
      </c>
      <c r="N16" s="193" t="s">
        <v>639</v>
      </c>
    </row>
    <row r="17" spans="1:15" x14ac:dyDescent="0.25">
      <c r="B17" s="1076"/>
      <c r="C17" s="192" t="s">
        <v>755</v>
      </c>
      <c r="D17" s="192" t="s">
        <v>639</v>
      </c>
      <c r="E17" s="190" t="s">
        <v>754</v>
      </c>
      <c r="F17" s="192" t="s">
        <v>639</v>
      </c>
      <c r="G17" s="192" t="s">
        <v>639</v>
      </c>
      <c r="H17" s="192" t="s">
        <v>639</v>
      </c>
      <c r="I17" s="192" t="s">
        <v>639</v>
      </c>
      <c r="J17" s="192" t="s">
        <v>639</v>
      </c>
      <c r="K17" s="192" t="s">
        <v>639</v>
      </c>
      <c r="L17" s="192" t="s">
        <v>639</v>
      </c>
      <c r="M17" s="192" t="s">
        <v>639</v>
      </c>
      <c r="N17" s="191" t="s">
        <v>639</v>
      </c>
    </row>
    <row r="18" spans="1:15" x14ac:dyDescent="0.25">
      <c r="B18" s="1076" t="s">
        <v>757</v>
      </c>
      <c r="C18" s="192" t="s">
        <v>755</v>
      </c>
      <c r="D18" s="192" t="s">
        <v>639</v>
      </c>
      <c r="E18" s="190" t="s">
        <v>754</v>
      </c>
      <c r="F18" s="192" t="s">
        <v>639</v>
      </c>
      <c r="G18" s="192" t="s">
        <v>639</v>
      </c>
      <c r="H18" s="192" t="s">
        <v>639</v>
      </c>
      <c r="I18" s="192" t="s">
        <v>639</v>
      </c>
      <c r="J18" s="192" t="s">
        <v>639</v>
      </c>
      <c r="K18" s="192" t="s">
        <v>639</v>
      </c>
      <c r="L18" s="192" t="s">
        <v>639</v>
      </c>
      <c r="M18" s="192" t="s">
        <v>639</v>
      </c>
      <c r="N18" s="191" t="s">
        <v>639</v>
      </c>
    </row>
    <row r="19" spans="1:15" x14ac:dyDescent="0.25">
      <c r="B19" s="1076"/>
      <c r="C19" s="192" t="s">
        <v>755</v>
      </c>
      <c r="D19" s="192" t="s">
        <v>639</v>
      </c>
      <c r="E19" s="189" t="s">
        <v>639</v>
      </c>
      <c r="F19" s="192" t="s">
        <v>639</v>
      </c>
      <c r="G19" s="192" t="s">
        <v>639</v>
      </c>
      <c r="H19" s="192" t="s">
        <v>639</v>
      </c>
      <c r="I19" s="192" t="s">
        <v>639</v>
      </c>
      <c r="J19" s="192" t="s">
        <v>639</v>
      </c>
      <c r="K19" s="192" t="s">
        <v>639</v>
      </c>
      <c r="L19" s="192" t="s">
        <v>639</v>
      </c>
      <c r="M19" s="192" t="s">
        <v>639</v>
      </c>
      <c r="N19" s="191" t="s">
        <v>639</v>
      </c>
    </row>
    <row r="20" spans="1:15" x14ac:dyDescent="0.25">
      <c r="B20" s="1076" t="s">
        <v>756</v>
      </c>
      <c r="C20" s="192" t="s">
        <v>755</v>
      </c>
      <c r="D20" s="192" t="s">
        <v>639</v>
      </c>
      <c r="E20" s="189" t="s">
        <v>639</v>
      </c>
      <c r="F20" s="192" t="s">
        <v>639</v>
      </c>
      <c r="G20" s="192" t="s">
        <v>639</v>
      </c>
      <c r="H20" s="192" t="s">
        <v>639</v>
      </c>
      <c r="I20" s="192" t="s">
        <v>639</v>
      </c>
      <c r="J20" s="192" t="s">
        <v>639</v>
      </c>
      <c r="K20" s="192" t="s">
        <v>639</v>
      </c>
      <c r="L20" s="192" t="s">
        <v>639</v>
      </c>
      <c r="M20" s="192" t="s">
        <v>639</v>
      </c>
      <c r="N20" s="191" t="s">
        <v>639</v>
      </c>
    </row>
    <row r="21" spans="1:15" x14ac:dyDescent="0.25">
      <c r="B21" s="1078"/>
      <c r="C21" s="189" t="s">
        <v>755</v>
      </c>
      <c r="D21" s="189" t="s">
        <v>639</v>
      </c>
      <c r="E21" s="190" t="s">
        <v>754</v>
      </c>
      <c r="F21" s="189" t="s">
        <v>639</v>
      </c>
      <c r="G21" s="189" t="s">
        <v>639</v>
      </c>
      <c r="H21" s="189" t="s">
        <v>639</v>
      </c>
      <c r="I21" s="189" t="s">
        <v>639</v>
      </c>
      <c r="J21" s="189" t="s">
        <v>639</v>
      </c>
      <c r="K21" s="189" t="s">
        <v>639</v>
      </c>
      <c r="L21" s="189" t="s">
        <v>639</v>
      </c>
      <c r="M21" s="189" t="s">
        <v>639</v>
      </c>
      <c r="N21" s="188" t="s">
        <v>639</v>
      </c>
    </row>
    <row r="22" spans="1:15" ht="18.75" thickBot="1" x14ac:dyDescent="0.3">
      <c r="B22" s="1065" t="s">
        <v>197</v>
      </c>
      <c r="C22" s="1066"/>
      <c r="D22" s="187"/>
      <c r="E22" s="187"/>
      <c r="F22" s="187" t="s">
        <v>639</v>
      </c>
      <c r="G22" s="187" t="s">
        <v>639</v>
      </c>
      <c r="H22" s="187" t="s">
        <v>639</v>
      </c>
      <c r="I22" s="187" t="s">
        <v>639</v>
      </c>
      <c r="J22" s="187" t="s">
        <v>639</v>
      </c>
      <c r="K22" s="187" t="s">
        <v>639</v>
      </c>
      <c r="L22" s="187" t="s">
        <v>639</v>
      </c>
      <c r="M22" s="187" t="s">
        <v>639</v>
      </c>
      <c r="N22" s="186" t="s">
        <v>639</v>
      </c>
    </row>
    <row r="23" spans="1:15" ht="18.75" thickBot="1" x14ac:dyDescent="0.3">
      <c r="B23" s="1067" t="s">
        <v>83</v>
      </c>
      <c r="C23" s="1068"/>
      <c r="D23" s="185"/>
      <c r="E23" s="185"/>
      <c r="F23" s="185" t="s">
        <v>639</v>
      </c>
      <c r="G23" s="185" t="s">
        <v>639</v>
      </c>
      <c r="H23" s="185" t="s">
        <v>639</v>
      </c>
      <c r="I23" s="185" t="s">
        <v>639</v>
      </c>
      <c r="J23" s="185" t="s">
        <v>639</v>
      </c>
      <c r="K23" s="185" t="s">
        <v>639</v>
      </c>
      <c r="L23" s="185" t="s">
        <v>639</v>
      </c>
      <c r="M23" s="185" t="s">
        <v>639</v>
      </c>
      <c r="N23" s="184" t="s">
        <v>639</v>
      </c>
    </row>
    <row r="25" spans="1:15" x14ac:dyDescent="0.25">
      <c r="A25" s="1031" t="s">
        <v>753</v>
      </c>
      <c r="B25" s="1054"/>
      <c r="C25" s="1054"/>
      <c r="D25" s="1054"/>
      <c r="E25" s="1054"/>
      <c r="F25" s="1054"/>
      <c r="G25" s="1054"/>
      <c r="H25" s="1054"/>
      <c r="I25" s="1054"/>
      <c r="J25" s="1054"/>
      <c r="K25" s="1054"/>
      <c r="L25" s="1054"/>
      <c r="M25" s="1054"/>
      <c r="N25" s="1054"/>
    </row>
    <row r="26" spans="1:15" x14ac:dyDescent="0.25">
      <c r="A26" s="1031" t="s">
        <v>752</v>
      </c>
      <c r="B26" s="1054"/>
      <c r="C26" s="1054"/>
      <c r="D26" s="1054"/>
      <c r="E26" s="1054"/>
      <c r="F26" s="1054"/>
      <c r="G26" s="1054"/>
      <c r="H26" s="1054"/>
      <c r="I26" s="1054"/>
      <c r="J26" s="1054"/>
      <c r="K26" s="1054"/>
      <c r="L26" s="1054"/>
      <c r="M26" s="1054"/>
      <c r="N26" s="1054"/>
    </row>
    <row r="27" spans="1:15" x14ac:dyDescent="0.25">
      <c r="A27" s="1031" t="s">
        <v>751</v>
      </c>
      <c r="B27" s="1054"/>
      <c r="C27" s="1054"/>
      <c r="D27" s="1054"/>
      <c r="E27" s="1054"/>
      <c r="F27" s="1054"/>
      <c r="G27" s="1054"/>
      <c r="H27" s="1054"/>
      <c r="I27" s="1054"/>
      <c r="J27" s="1054"/>
      <c r="K27" s="1054"/>
      <c r="L27" s="1054"/>
      <c r="M27" s="1054"/>
      <c r="N27" s="1054"/>
    </row>
    <row r="29" spans="1:15" ht="19.5" x14ac:dyDescent="0.25">
      <c r="A29" s="1039">
        <v>56</v>
      </c>
      <c r="B29" s="1039"/>
      <c r="C29" s="1039"/>
      <c r="D29" s="1039"/>
      <c r="E29" s="1039"/>
      <c r="F29" s="1039"/>
      <c r="G29" s="1039"/>
      <c r="H29" s="1039"/>
      <c r="I29" s="1039"/>
      <c r="J29" s="1039"/>
      <c r="K29" s="1039"/>
      <c r="L29" s="1039"/>
      <c r="M29" s="1039"/>
      <c r="N29" s="1039"/>
      <c r="O29" s="1039"/>
    </row>
    <row r="31" spans="1:15" ht="26.25" customHeight="1" x14ac:dyDescent="0.25">
      <c r="A31" s="1064" t="s">
        <v>1162</v>
      </c>
      <c r="B31" s="1064"/>
      <c r="C31" s="1064"/>
      <c r="D31" s="1064"/>
      <c r="E31" s="1064"/>
      <c r="F31" s="1064"/>
      <c r="G31" s="1064"/>
      <c r="H31" s="1064"/>
      <c r="I31" s="1064"/>
      <c r="J31" s="1064"/>
      <c r="K31" s="1064"/>
      <c r="L31" s="1064"/>
      <c r="M31" s="1064"/>
      <c r="N31" s="1064"/>
    </row>
  </sheetData>
  <mergeCells count="19">
    <mergeCell ref="A31:N31"/>
    <mergeCell ref="B22:C22"/>
    <mergeCell ref="B23:C23"/>
    <mergeCell ref="C12:E12"/>
    <mergeCell ref="C15:E15"/>
    <mergeCell ref="A25:N25"/>
    <mergeCell ref="A29:O29"/>
    <mergeCell ref="B10:B12"/>
    <mergeCell ref="B13:B15"/>
    <mergeCell ref="B16:B17"/>
    <mergeCell ref="B18:B19"/>
    <mergeCell ref="B20:B21"/>
    <mergeCell ref="A27:N27"/>
    <mergeCell ref="A1:N1"/>
    <mergeCell ref="A2:N2"/>
    <mergeCell ref="A3:N3"/>
    <mergeCell ref="A26:N26"/>
    <mergeCell ref="A7:N7"/>
    <mergeCell ref="A8:N8"/>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rightToLeft="1" view="pageBreakPreview" zoomScale="90" zoomScaleSheetLayoutView="90" workbookViewId="0"/>
  </sheetViews>
  <sheetFormatPr defaultColWidth="9" defaultRowHeight="18" x14ac:dyDescent="0.25"/>
  <cols>
    <col min="1" max="1" width="3.140625" style="147" customWidth="1"/>
    <col min="2" max="2" width="24.7109375" style="147" customWidth="1"/>
    <col min="3" max="12" width="8.7109375" style="147" customWidth="1"/>
    <col min="13" max="13" width="3.85546875" style="147" customWidth="1"/>
    <col min="14" max="17" width="8.7109375" style="147" customWidth="1"/>
    <col min="18" max="18" width="1.140625" style="147" customWidth="1"/>
    <col min="19" max="16384" width="9" style="147"/>
  </cols>
  <sheetData>
    <row r="1" spans="1:18" ht="21" x14ac:dyDescent="0.25">
      <c r="A1" s="1063" t="str">
        <f>'سر برگ صفحات'!A1</f>
        <v>شرکت نمونه (سهامی عام)</v>
      </c>
      <c r="B1" s="1063"/>
      <c r="C1" s="1063"/>
      <c r="D1" s="1063"/>
      <c r="E1" s="1063"/>
      <c r="F1" s="1063"/>
      <c r="G1" s="1063"/>
      <c r="H1" s="1063"/>
      <c r="I1" s="1063"/>
      <c r="J1" s="1063"/>
      <c r="K1" s="1063"/>
      <c r="L1" s="1063"/>
      <c r="M1" s="1063"/>
      <c r="N1" s="1063"/>
      <c r="O1" s="1063"/>
      <c r="P1" s="1063"/>
      <c r="Q1" s="1063"/>
      <c r="R1" s="1063"/>
    </row>
    <row r="2" spans="1:18" ht="21" x14ac:dyDescent="0.25">
      <c r="A2" s="1063" t="str">
        <f>'سر برگ صفحات'!A14</f>
        <v>يادداشتهاي توضيحي صورت هاي مالي</v>
      </c>
      <c r="B2" s="1063"/>
      <c r="C2" s="1063"/>
      <c r="D2" s="1063"/>
      <c r="E2" s="1063"/>
      <c r="F2" s="1063"/>
      <c r="G2" s="1063"/>
      <c r="H2" s="1063"/>
      <c r="I2" s="1063"/>
      <c r="J2" s="1063"/>
      <c r="K2" s="1063"/>
      <c r="L2" s="1063"/>
      <c r="M2" s="1063"/>
      <c r="N2" s="1063"/>
      <c r="O2" s="1063"/>
      <c r="P2" s="1063"/>
      <c r="Q2" s="1063"/>
      <c r="R2" s="1063"/>
    </row>
    <row r="3" spans="1:18" ht="21" x14ac:dyDescent="0.25">
      <c r="A3" s="1063" t="str">
        <f>'سر برگ صفحات'!A3</f>
        <v>سال مالي منتهی به 29 اسفند 1398</v>
      </c>
      <c r="B3" s="1063"/>
      <c r="C3" s="1063"/>
      <c r="D3" s="1063"/>
      <c r="E3" s="1063"/>
      <c r="F3" s="1063"/>
      <c r="G3" s="1063"/>
      <c r="H3" s="1063"/>
      <c r="I3" s="1063"/>
      <c r="J3" s="1063"/>
      <c r="K3" s="1063"/>
      <c r="L3" s="1063"/>
      <c r="M3" s="1063"/>
      <c r="N3" s="1063"/>
      <c r="O3" s="1063"/>
      <c r="P3" s="1063"/>
      <c r="Q3" s="1063"/>
      <c r="R3" s="1063"/>
    </row>
    <row r="6" spans="1:18" x14ac:dyDescent="0.25">
      <c r="R6" s="151"/>
    </row>
    <row r="7" spans="1:18" ht="27" customHeight="1" thickBot="1" x14ac:dyDescent="0.3">
      <c r="A7" s="1061" t="s">
        <v>1124</v>
      </c>
      <c r="B7" s="1061"/>
      <c r="C7" s="1061"/>
      <c r="D7" s="1061"/>
      <c r="E7" s="1061"/>
      <c r="F7" s="1061"/>
      <c r="G7" s="1061"/>
      <c r="H7" s="1061"/>
      <c r="I7" s="1061"/>
      <c r="J7" s="1061"/>
      <c r="K7" s="1061"/>
      <c r="L7" s="1061"/>
      <c r="M7" s="1061"/>
      <c r="N7" s="1061"/>
      <c r="O7" s="1061"/>
      <c r="P7" s="1061"/>
      <c r="Q7" s="1061"/>
    </row>
    <row r="8" spans="1:18" ht="35.25" customHeight="1" x14ac:dyDescent="0.25">
      <c r="B8" s="1091" t="s">
        <v>140</v>
      </c>
      <c r="C8" s="1079" t="s">
        <v>769</v>
      </c>
      <c r="D8" s="1079" t="s">
        <v>780</v>
      </c>
      <c r="E8" s="1079" t="s">
        <v>779</v>
      </c>
      <c r="F8" s="1079" t="s">
        <v>778</v>
      </c>
      <c r="G8" s="1079" t="s">
        <v>353</v>
      </c>
      <c r="H8" s="1079" t="s">
        <v>777</v>
      </c>
      <c r="I8" s="1079" t="s">
        <v>776</v>
      </c>
      <c r="J8" s="1082" t="s">
        <v>765</v>
      </c>
      <c r="K8" s="1079" t="s">
        <v>67</v>
      </c>
      <c r="L8" s="1079" t="s">
        <v>69</v>
      </c>
      <c r="M8" s="1079" t="s">
        <v>639</v>
      </c>
      <c r="N8" s="1085">
        <f>'سر برگ صفحات'!A12</f>
        <v>1398</v>
      </c>
      <c r="O8" s="1086"/>
      <c r="P8" s="1085">
        <f>'سر برگ صفحات'!A12</f>
        <v>1398</v>
      </c>
      <c r="Q8" s="1089"/>
    </row>
    <row r="9" spans="1:18" ht="35.25" customHeight="1" x14ac:dyDescent="0.25">
      <c r="B9" s="1092"/>
      <c r="C9" s="1080"/>
      <c r="D9" s="1080"/>
      <c r="E9" s="1080"/>
      <c r="F9" s="1080"/>
      <c r="G9" s="1080"/>
      <c r="H9" s="1080"/>
      <c r="I9" s="1080"/>
      <c r="J9" s="1083"/>
      <c r="K9" s="1080"/>
      <c r="L9" s="1080"/>
      <c r="M9" s="1080"/>
      <c r="N9" s="1087" t="s">
        <v>396</v>
      </c>
      <c r="O9" s="1090"/>
      <c r="P9" s="1087" t="s">
        <v>396</v>
      </c>
      <c r="Q9" s="1088"/>
    </row>
    <row r="10" spans="1:18" ht="35.25" customHeight="1" thickBot="1" x14ac:dyDescent="0.3">
      <c r="B10" s="1093"/>
      <c r="C10" s="1081"/>
      <c r="D10" s="1081"/>
      <c r="E10" s="1081"/>
      <c r="F10" s="1081"/>
      <c r="G10" s="1081"/>
      <c r="H10" s="1081"/>
      <c r="I10" s="1081"/>
      <c r="J10" s="1084"/>
      <c r="K10" s="1081"/>
      <c r="L10" s="1081"/>
      <c r="M10" s="1081"/>
      <c r="N10" s="202" t="s">
        <v>775</v>
      </c>
      <c r="O10" s="202" t="s">
        <v>774</v>
      </c>
      <c r="P10" s="202" t="s">
        <v>775</v>
      </c>
      <c r="Q10" s="201" t="s">
        <v>774</v>
      </c>
    </row>
    <row r="11" spans="1:18" x14ac:dyDescent="0.25">
      <c r="B11" s="1075" t="s">
        <v>760</v>
      </c>
      <c r="C11" s="196" t="s">
        <v>755</v>
      </c>
      <c r="D11" s="196" t="s">
        <v>639</v>
      </c>
      <c r="E11" s="196" t="s">
        <v>639</v>
      </c>
      <c r="F11" s="196" t="s">
        <v>639</v>
      </c>
      <c r="G11" s="196" t="s">
        <v>639</v>
      </c>
      <c r="H11" s="196" t="s">
        <v>653</v>
      </c>
      <c r="I11" s="196" t="s">
        <v>653</v>
      </c>
      <c r="J11" s="196" t="s">
        <v>653</v>
      </c>
      <c r="K11" s="196" t="s">
        <v>653</v>
      </c>
      <c r="L11" s="196" t="s">
        <v>653</v>
      </c>
      <c r="M11" s="196" t="s">
        <v>639</v>
      </c>
      <c r="N11" s="196" t="s">
        <v>639</v>
      </c>
      <c r="O11" s="196" t="s">
        <v>653</v>
      </c>
      <c r="P11" s="196" t="s">
        <v>639</v>
      </c>
      <c r="Q11" s="195" t="s">
        <v>653</v>
      </c>
    </row>
    <row r="12" spans="1:18" x14ac:dyDescent="0.25">
      <c r="B12" s="1076"/>
      <c r="C12" s="192" t="s">
        <v>755</v>
      </c>
      <c r="D12" s="192" t="s">
        <v>639</v>
      </c>
      <c r="E12" s="192" t="s">
        <v>639</v>
      </c>
      <c r="F12" s="192" t="s">
        <v>639</v>
      </c>
      <c r="G12" s="192" t="s">
        <v>639</v>
      </c>
      <c r="H12" s="192" t="s">
        <v>653</v>
      </c>
      <c r="I12" s="192" t="s">
        <v>653</v>
      </c>
      <c r="J12" s="192" t="s">
        <v>653</v>
      </c>
      <c r="K12" s="192" t="s">
        <v>653</v>
      </c>
      <c r="L12" s="192" t="s">
        <v>653</v>
      </c>
      <c r="M12" s="192" t="s">
        <v>639</v>
      </c>
      <c r="N12" s="192" t="s">
        <v>639</v>
      </c>
      <c r="O12" s="192" t="s">
        <v>653</v>
      </c>
      <c r="P12" s="192" t="s">
        <v>639</v>
      </c>
      <c r="Q12" s="191" t="s">
        <v>653</v>
      </c>
    </row>
    <row r="13" spans="1:18" x14ac:dyDescent="0.25">
      <c r="B13" s="1076"/>
      <c r="C13" s="724" t="s">
        <v>197</v>
      </c>
      <c r="D13" s="192" t="s">
        <v>639</v>
      </c>
      <c r="E13" s="192" t="s">
        <v>639</v>
      </c>
      <c r="F13" s="192" t="s">
        <v>639</v>
      </c>
      <c r="G13" s="192" t="s">
        <v>639</v>
      </c>
      <c r="H13" s="192" t="s">
        <v>653</v>
      </c>
      <c r="I13" s="192" t="s">
        <v>653</v>
      </c>
      <c r="J13" s="192" t="s">
        <v>653</v>
      </c>
      <c r="K13" s="192" t="s">
        <v>653</v>
      </c>
      <c r="L13" s="192" t="s">
        <v>653</v>
      </c>
      <c r="M13" s="192" t="s">
        <v>639</v>
      </c>
      <c r="N13" s="192" t="s">
        <v>639</v>
      </c>
      <c r="O13" s="192" t="s">
        <v>653</v>
      </c>
      <c r="P13" s="192" t="s">
        <v>639</v>
      </c>
      <c r="Q13" s="191" t="s">
        <v>653</v>
      </c>
    </row>
    <row r="14" spans="1:18" x14ac:dyDescent="0.25">
      <c r="B14" s="1076" t="s">
        <v>759</v>
      </c>
      <c r="C14" s="192" t="s">
        <v>755</v>
      </c>
      <c r="D14" s="192" t="s">
        <v>639</v>
      </c>
      <c r="E14" s="189" t="s">
        <v>639</v>
      </c>
      <c r="F14" s="192" t="s">
        <v>639</v>
      </c>
      <c r="G14" s="192" t="s">
        <v>639</v>
      </c>
      <c r="H14" s="192" t="s">
        <v>653</v>
      </c>
      <c r="I14" s="192" t="s">
        <v>653</v>
      </c>
      <c r="J14" s="192" t="s">
        <v>653</v>
      </c>
      <c r="K14" s="192" t="s">
        <v>653</v>
      </c>
      <c r="L14" s="192" t="s">
        <v>653</v>
      </c>
      <c r="M14" s="192" t="s">
        <v>639</v>
      </c>
      <c r="N14" s="192" t="s">
        <v>639</v>
      </c>
      <c r="O14" s="192" t="s">
        <v>653</v>
      </c>
      <c r="P14" s="192" t="s">
        <v>639</v>
      </c>
      <c r="Q14" s="191" t="s">
        <v>653</v>
      </c>
    </row>
    <row r="15" spans="1:18" x14ac:dyDescent="0.25">
      <c r="B15" s="1076"/>
      <c r="C15" s="192" t="s">
        <v>755</v>
      </c>
      <c r="D15" s="192" t="s">
        <v>639</v>
      </c>
      <c r="E15" s="192" t="s">
        <v>639</v>
      </c>
      <c r="F15" s="192" t="s">
        <v>639</v>
      </c>
      <c r="G15" s="192" t="s">
        <v>639</v>
      </c>
      <c r="H15" s="192" t="s">
        <v>653</v>
      </c>
      <c r="I15" s="192" t="s">
        <v>653</v>
      </c>
      <c r="J15" s="192" t="s">
        <v>653</v>
      </c>
      <c r="K15" s="192" t="s">
        <v>653</v>
      </c>
      <c r="L15" s="192" t="s">
        <v>653</v>
      </c>
      <c r="M15" s="192" t="s">
        <v>639</v>
      </c>
      <c r="N15" s="192" t="s">
        <v>639</v>
      </c>
      <c r="O15" s="192" t="s">
        <v>653</v>
      </c>
      <c r="P15" s="192" t="s">
        <v>639</v>
      </c>
      <c r="Q15" s="191" t="s">
        <v>653</v>
      </c>
    </row>
    <row r="16" spans="1:18" ht="18.75" thickBot="1" x14ac:dyDescent="0.3">
      <c r="B16" s="1065"/>
      <c r="C16" s="725" t="s">
        <v>197</v>
      </c>
      <c r="D16" s="750" t="s">
        <v>639</v>
      </c>
      <c r="E16" s="750" t="s">
        <v>639</v>
      </c>
      <c r="F16" s="187" t="s">
        <v>639</v>
      </c>
      <c r="G16" s="187" t="s">
        <v>639</v>
      </c>
      <c r="H16" s="187" t="s">
        <v>653</v>
      </c>
      <c r="I16" s="187" t="s">
        <v>653</v>
      </c>
      <c r="J16" s="187" t="s">
        <v>653</v>
      </c>
      <c r="K16" s="187" t="s">
        <v>653</v>
      </c>
      <c r="L16" s="187" t="s">
        <v>653</v>
      </c>
      <c r="M16" s="187" t="s">
        <v>639</v>
      </c>
      <c r="N16" s="187" t="s">
        <v>639</v>
      </c>
      <c r="O16" s="187" t="s">
        <v>653</v>
      </c>
      <c r="P16" s="187" t="s">
        <v>639</v>
      </c>
      <c r="Q16" s="186" t="s">
        <v>653</v>
      </c>
    </row>
    <row r="17" spans="1:18" x14ac:dyDescent="0.25">
      <c r="B17" s="1077" t="s">
        <v>758</v>
      </c>
      <c r="C17" s="194" t="s">
        <v>755</v>
      </c>
      <c r="D17" s="194" t="s">
        <v>639</v>
      </c>
      <c r="E17" s="194" t="s">
        <v>639</v>
      </c>
      <c r="F17" s="194" t="s">
        <v>639</v>
      </c>
      <c r="G17" s="194" t="s">
        <v>639</v>
      </c>
      <c r="H17" s="194" t="s">
        <v>653</v>
      </c>
      <c r="I17" s="194" t="s">
        <v>653</v>
      </c>
      <c r="J17" s="194" t="s">
        <v>653</v>
      </c>
      <c r="K17" s="194" t="s">
        <v>653</v>
      </c>
      <c r="L17" s="194" t="s">
        <v>653</v>
      </c>
      <c r="M17" s="194" t="s">
        <v>639</v>
      </c>
      <c r="N17" s="194" t="s">
        <v>639</v>
      </c>
      <c r="O17" s="194" t="s">
        <v>653</v>
      </c>
      <c r="P17" s="194" t="s">
        <v>639</v>
      </c>
      <c r="Q17" s="193" t="s">
        <v>653</v>
      </c>
    </row>
    <row r="18" spans="1:18" x14ac:dyDescent="0.25">
      <c r="B18" s="1076"/>
      <c r="C18" s="192" t="s">
        <v>755</v>
      </c>
      <c r="D18" s="192" t="s">
        <v>639</v>
      </c>
      <c r="E18" s="192" t="s">
        <v>639</v>
      </c>
      <c r="F18" s="192" t="s">
        <v>639</v>
      </c>
      <c r="G18" s="192" t="s">
        <v>639</v>
      </c>
      <c r="H18" s="192" t="s">
        <v>653</v>
      </c>
      <c r="I18" s="192" t="s">
        <v>653</v>
      </c>
      <c r="J18" s="192" t="s">
        <v>653</v>
      </c>
      <c r="K18" s="192" t="s">
        <v>653</v>
      </c>
      <c r="L18" s="192" t="s">
        <v>653</v>
      </c>
      <c r="M18" s="192" t="s">
        <v>639</v>
      </c>
      <c r="N18" s="192" t="s">
        <v>639</v>
      </c>
      <c r="O18" s="192" t="s">
        <v>653</v>
      </c>
      <c r="P18" s="192" t="s">
        <v>639</v>
      </c>
      <c r="Q18" s="191" t="s">
        <v>653</v>
      </c>
    </row>
    <row r="19" spans="1:18" x14ac:dyDescent="0.25">
      <c r="B19" s="1076" t="s">
        <v>1125</v>
      </c>
      <c r="C19" s="192" t="s">
        <v>755</v>
      </c>
      <c r="D19" s="192" t="s">
        <v>639</v>
      </c>
      <c r="E19" s="192" t="s">
        <v>639</v>
      </c>
      <c r="F19" s="192" t="s">
        <v>639</v>
      </c>
      <c r="G19" s="192" t="s">
        <v>639</v>
      </c>
      <c r="H19" s="192" t="s">
        <v>653</v>
      </c>
      <c r="I19" s="192" t="s">
        <v>653</v>
      </c>
      <c r="J19" s="192" t="s">
        <v>653</v>
      </c>
      <c r="K19" s="192" t="s">
        <v>653</v>
      </c>
      <c r="L19" s="192" t="s">
        <v>653</v>
      </c>
      <c r="M19" s="192" t="s">
        <v>639</v>
      </c>
      <c r="N19" s="192" t="s">
        <v>639</v>
      </c>
      <c r="O19" s="192" t="s">
        <v>653</v>
      </c>
      <c r="P19" s="192" t="s">
        <v>639</v>
      </c>
      <c r="Q19" s="191" t="s">
        <v>653</v>
      </c>
    </row>
    <row r="20" spans="1:18" x14ac:dyDescent="0.25">
      <c r="B20" s="1076"/>
      <c r="C20" s="192" t="s">
        <v>755</v>
      </c>
      <c r="D20" s="192" t="s">
        <v>639</v>
      </c>
      <c r="E20" s="189" t="s">
        <v>639</v>
      </c>
      <c r="F20" s="192" t="s">
        <v>639</v>
      </c>
      <c r="G20" s="192" t="s">
        <v>639</v>
      </c>
      <c r="H20" s="192" t="s">
        <v>653</v>
      </c>
      <c r="I20" s="192" t="s">
        <v>653</v>
      </c>
      <c r="J20" s="192" t="s">
        <v>653</v>
      </c>
      <c r="K20" s="192" t="s">
        <v>653</v>
      </c>
      <c r="L20" s="192" t="s">
        <v>653</v>
      </c>
      <c r="M20" s="192" t="s">
        <v>639</v>
      </c>
      <c r="N20" s="192" t="s">
        <v>639</v>
      </c>
      <c r="O20" s="192" t="s">
        <v>653</v>
      </c>
      <c r="P20" s="192" t="s">
        <v>639</v>
      </c>
      <c r="Q20" s="191" t="s">
        <v>653</v>
      </c>
    </row>
    <row r="21" spans="1:18" x14ac:dyDescent="0.25">
      <c r="B21" s="1076" t="s">
        <v>756</v>
      </c>
      <c r="C21" s="192" t="s">
        <v>755</v>
      </c>
      <c r="D21" s="192" t="s">
        <v>639</v>
      </c>
      <c r="E21" s="189" t="s">
        <v>639</v>
      </c>
      <c r="F21" s="192" t="s">
        <v>639</v>
      </c>
      <c r="G21" s="192" t="s">
        <v>639</v>
      </c>
      <c r="H21" s="192" t="s">
        <v>653</v>
      </c>
      <c r="I21" s="192" t="s">
        <v>653</v>
      </c>
      <c r="J21" s="192" t="s">
        <v>653</v>
      </c>
      <c r="K21" s="192" t="s">
        <v>653</v>
      </c>
      <c r="L21" s="192" t="s">
        <v>653</v>
      </c>
      <c r="M21" s="192" t="s">
        <v>639</v>
      </c>
      <c r="N21" s="192" t="s">
        <v>639</v>
      </c>
      <c r="O21" s="192" t="s">
        <v>653</v>
      </c>
      <c r="P21" s="192" t="s">
        <v>639</v>
      </c>
      <c r="Q21" s="191" t="s">
        <v>653</v>
      </c>
    </row>
    <row r="22" spans="1:18" x14ac:dyDescent="0.25">
      <c r="B22" s="1078"/>
      <c r="C22" s="189" t="s">
        <v>755</v>
      </c>
      <c r="D22" s="189" t="s">
        <v>639</v>
      </c>
      <c r="E22" s="192" t="s">
        <v>639</v>
      </c>
      <c r="F22" s="189" t="s">
        <v>639</v>
      </c>
      <c r="G22" s="189" t="s">
        <v>639</v>
      </c>
      <c r="H22" s="189" t="s">
        <v>653</v>
      </c>
      <c r="I22" s="189" t="s">
        <v>653</v>
      </c>
      <c r="J22" s="189" t="s">
        <v>653</v>
      </c>
      <c r="K22" s="189" t="s">
        <v>653</v>
      </c>
      <c r="L22" s="189" t="s">
        <v>653</v>
      </c>
      <c r="M22" s="189" t="s">
        <v>639</v>
      </c>
      <c r="N22" s="189" t="s">
        <v>639</v>
      </c>
      <c r="O22" s="189" t="s">
        <v>653</v>
      </c>
      <c r="P22" s="189" t="s">
        <v>639</v>
      </c>
      <c r="Q22" s="188" t="s">
        <v>653</v>
      </c>
    </row>
    <row r="23" spans="1:18" ht="18.75" thickBot="1" x14ac:dyDescent="0.3">
      <c r="B23" s="1065" t="s">
        <v>197</v>
      </c>
      <c r="C23" s="1066"/>
      <c r="D23" s="187" t="s">
        <v>639</v>
      </c>
      <c r="E23" s="187" t="s">
        <v>639</v>
      </c>
      <c r="F23" s="187" t="s">
        <v>639</v>
      </c>
      <c r="G23" s="187" t="s">
        <v>639</v>
      </c>
      <c r="H23" s="187" t="s">
        <v>653</v>
      </c>
      <c r="I23" s="187" t="s">
        <v>653</v>
      </c>
      <c r="J23" s="187" t="s">
        <v>653</v>
      </c>
      <c r="K23" s="187" t="s">
        <v>653</v>
      </c>
      <c r="L23" s="187" t="s">
        <v>653</v>
      </c>
      <c r="M23" s="187" t="s">
        <v>639</v>
      </c>
      <c r="N23" s="187" t="s">
        <v>639</v>
      </c>
      <c r="O23" s="187" t="s">
        <v>653</v>
      </c>
      <c r="P23" s="187" t="s">
        <v>639</v>
      </c>
      <c r="Q23" s="186" t="s">
        <v>653</v>
      </c>
    </row>
    <row r="24" spans="1:18" ht="18.75" thickBot="1" x14ac:dyDescent="0.3">
      <c r="B24" s="1067" t="s">
        <v>83</v>
      </c>
      <c r="C24" s="1068"/>
      <c r="D24" s="185" t="s">
        <v>639</v>
      </c>
      <c r="E24" s="185" t="s">
        <v>639</v>
      </c>
      <c r="F24" s="185" t="s">
        <v>639</v>
      </c>
      <c r="G24" s="185" t="s">
        <v>639</v>
      </c>
      <c r="H24" s="185" t="s">
        <v>653</v>
      </c>
      <c r="I24" s="185" t="s">
        <v>653</v>
      </c>
      <c r="J24" s="185" t="s">
        <v>653</v>
      </c>
      <c r="K24" s="185" t="s">
        <v>653</v>
      </c>
      <c r="L24" s="185" t="s">
        <v>653</v>
      </c>
      <c r="M24" s="185" t="s">
        <v>639</v>
      </c>
      <c r="N24" s="185" t="s">
        <v>639</v>
      </c>
      <c r="O24" s="185" t="s">
        <v>653</v>
      </c>
      <c r="P24" s="185" t="s">
        <v>639</v>
      </c>
      <c r="Q24" s="184" t="s">
        <v>653</v>
      </c>
    </row>
    <row r="26" spans="1:18" x14ac:dyDescent="0.25">
      <c r="A26" s="1031" t="s">
        <v>773</v>
      </c>
      <c r="B26" s="1054"/>
      <c r="C26" s="1054"/>
      <c r="D26" s="1054"/>
      <c r="E26" s="1054"/>
      <c r="F26" s="1054"/>
      <c r="G26" s="1054"/>
      <c r="H26" s="1054"/>
      <c r="I26" s="1054"/>
      <c r="J26" s="1054"/>
      <c r="K26" s="1054"/>
      <c r="L26" s="1054"/>
      <c r="M26" s="1054"/>
      <c r="N26" s="1054"/>
      <c r="O26" s="1054"/>
      <c r="P26" s="1054"/>
      <c r="Q26" s="1054"/>
    </row>
    <row r="27" spans="1:18" x14ac:dyDescent="0.25">
      <c r="A27" s="1031" t="s">
        <v>772</v>
      </c>
      <c r="B27" s="1054"/>
      <c r="C27" s="1054"/>
      <c r="D27" s="1054"/>
      <c r="E27" s="1054"/>
      <c r="F27" s="1054"/>
      <c r="G27" s="1054"/>
      <c r="H27" s="1054"/>
      <c r="I27" s="1054"/>
      <c r="J27" s="1054"/>
      <c r="K27" s="1054"/>
      <c r="L27" s="1054"/>
      <c r="M27" s="1054"/>
      <c r="N27" s="1054"/>
      <c r="O27" s="1054"/>
      <c r="P27" s="1054"/>
      <c r="Q27" s="1054"/>
    </row>
    <row r="28" spans="1:18" x14ac:dyDescent="0.25">
      <c r="A28" s="1031"/>
      <c r="B28" s="1054"/>
      <c r="C28" s="1054"/>
      <c r="D28" s="1054"/>
      <c r="E28" s="1054"/>
      <c r="F28" s="1054"/>
      <c r="G28" s="1054"/>
      <c r="H28" s="1054"/>
      <c r="I28" s="1054"/>
      <c r="J28" s="1054"/>
      <c r="K28" s="1054"/>
      <c r="L28" s="1054"/>
      <c r="M28" s="1054"/>
      <c r="N28" s="1054"/>
      <c r="O28" s="1054"/>
      <c r="P28" s="1054"/>
      <c r="Q28" s="1054"/>
    </row>
    <row r="30" spans="1:18" ht="26.25" customHeight="1" x14ac:dyDescent="0.25">
      <c r="A30" s="1094"/>
      <c r="B30" s="1094"/>
      <c r="C30" s="1094"/>
      <c r="D30" s="1094"/>
      <c r="E30" s="1094"/>
      <c r="F30" s="1094"/>
      <c r="G30" s="1094"/>
      <c r="H30" s="1094"/>
      <c r="I30" s="1094"/>
      <c r="J30" s="1094"/>
      <c r="K30" s="1094"/>
      <c r="L30" s="1094"/>
      <c r="M30" s="1094"/>
      <c r="N30" s="1094"/>
      <c r="O30" s="1094"/>
      <c r="P30" s="1094"/>
      <c r="Q30" s="1094"/>
    </row>
    <row r="31" spans="1:18" ht="19.5" x14ac:dyDescent="0.25">
      <c r="A31" s="1039">
        <v>57</v>
      </c>
      <c r="B31" s="1039"/>
      <c r="C31" s="1039"/>
      <c r="D31" s="1039"/>
      <c r="E31" s="1039"/>
      <c r="F31" s="1039"/>
      <c r="G31" s="1039"/>
      <c r="H31" s="1039"/>
      <c r="I31" s="1039"/>
      <c r="J31" s="1039"/>
      <c r="K31" s="1039"/>
      <c r="L31" s="1039"/>
      <c r="M31" s="1039"/>
      <c r="N31" s="1039"/>
      <c r="O31" s="1039"/>
      <c r="P31" s="1039"/>
      <c r="Q31" s="1039"/>
      <c r="R31" s="1039"/>
    </row>
  </sheetData>
  <mergeCells count="32">
    <mergeCell ref="A28:Q28"/>
    <mergeCell ref="A30:Q30"/>
    <mergeCell ref="A31:R31"/>
    <mergeCell ref="A27:Q27"/>
    <mergeCell ref="B21:B22"/>
    <mergeCell ref="B23:C23"/>
    <mergeCell ref="B24:C24"/>
    <mergeCell ref="A26:Q26"/>
    <mergeCell ref="G8:G10"/>
    <mergeCell ref="P8:Q8"/>
    <mergeCell ref="N9:O9"/>
    <mergeCell ref="B8:B10"/>
    <mergeCell ref="C8:C10"/>
    <mergeCell ref="D8:D10"/>
    <mergeCell ref="E8:E10"/>
    <mergeCell ref="F8:F10"/>
    <mergeCell ref="A1:R1"/>
    <mergeCell ref="A2:R2"/>
    <mergeCell ref="A3:R3"/>
    <mergeCell ref="B17:B18"/>
    <mergeCell ref="B19:B20"/>
    <mergeCell ref="A7:Q7"/>
    <mergeCell ref="B11:B13"/>
    <mergeCell ref="B14:B16"/>
    <mergeCell ref="H8:H10"/>
    <mergeCell ref="I8:I10"/>
    <mergeCell ref="J8:J10"/>
    <mergeCell ref="K8:K10"/>
    <mergeCell ref="L8:L10"/>
    <mergeCell ref="M8:M10"/>
    <mergeCell ref="N8:O8"/>
    <mergeCell ref="P9:Q9"/>
  </mergeCell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
  <sheetViews>
    <sheetView rightToLeft="1" view="pageBreakPreview" zoomScale="90" zoomScaleSheetLayoutView="90" workbookViewId="0"/>
  </sheetViews>
  <sheetFormatPr defaultColWidth="9" defaultRowHeight="18" x14ac:dyDescent="0.25"/>
  <cols>
    <col min="1" max="1" width="7.140625" style="147" customWidth="1"/>
    <col min="2" max="2" width="7.7109375" style="147" customWidth="1"/>
    <col min="3" max="3" width="1.140625" style="147" customWidth="1"/>
    <col min="4" max="4" width="38.140625" style="147" bestFit="1" customWidth="1"/>
    <col min="5" max="5" width="1.140625" style="147" customWidth="1"/>
    <col min="6" max="6" width="7.85546875" style="147" customWidth="1"/>
    <col min="7" max="7" width="1.140625" style="147" customWidth="1"/>
    <col min="8" max="8" width="14.7109375" style="147" customWidth="1"/>
    <col min="9" max="9" width="1.140625" style="147" customWidth="1"/>
    <col min="10" max="10" width="8.140625" style="147" customWidth="1"/>
    <col min="11" max="11" width="1.140625" style="147" customWidth="1"/>
    <col min="12" max="12" width="7.7109375" style="147" customWidth="1"/>
    <col min="13" max="13" width="1.140625" style="147" customWidth="1"/>
    <col min="14" max="14" width="8.140625" style="147" customWidth="1"/>
    <col min="15" max="15" width="1.140625" style="147" customWidth="1"/>
    <col min="16" max="16" width="7.7109375" style="147" customWidth="1"/>
    <col min="17" max="17" width="1.140625" style="147" customWidth="1"/>
    <col min="18" max="18" width="7.7109375" style="147" customWidth="1"/>
    <col min="19" max="19" width="9.140625" style="147" customWidth="1"/>
    <col min="20" max="16384" width="9" style="147"/>
  </cols>
  <sheetData>
    <row r="1" spans="1:19" ht="21" x14ac:dyDescent="0.25">
      <c r="A1" s="1063" t="str">
        <f>'سر برگ صفحات'!A1</f>
        <v>شرکت نمونه (سهامی عام)</v>
      </c>
      <c r="B1" s="1063"/>
      <c r="C1" s="1063"/>
      <c r="D1" s="1063"/>
      <c r="E1" s="1063"/>
      <c r="F1" s="1063"/>
      <c r="G1" s="1063"/>
      <c r="H1" s="1063"/>
      <c r="I1" s="1063"/>
      <c r="J1" s="1063"/>
      <c r="K1" s="1063"/>
      <c r="L1" s="1063"/>
      <c r="M1" s="1063"/>
    </row>
    <row r="2" spans="1:19" ht="21" x14ac:dyDescent="0.25">
      <c r="A2" s="1063" t="str">
        <f>'سر برگ صفحات'!A14</f>
        <v>يادداشتهاي توضيحي صورت هاي مالي</v>
      </c>
      <c r="B2" s="1063"/>
      <c r="C2" s="1063"/>
      <c r="D2" s="1063"/>
      <c r="E2" s="1063"/>
      <c r="F2" s="1063"/>
      <c r="G2" s="1063"/>
      <c r="H2" s="1063"/>
      <c r="I2" s="1063"/>
      <c r="J2" s="1063"/>
      <c r="K2" s="1063"/>
      <c r="L2" s="1063"/>
      <c r="M2" s="1063"/>
    </row>
    <row r="3" spans="1:19" ht="21" x14ac:dyDescent="0.25">
      <c r="A3" s="1063" t="str">
        <f>'سر برگ صفحات'!A3</f>
        <v>سال مالي منتهی به 29 اسفند 1398</v>
      </c>
      <c r="B3" s="1063"/>
      <c r="C3" s="1063"/>
      <c r="D3" s="1063"/>
      <c r="E3" s="1063"/>
      <c r="F3" s="1063"/>
      <c r="G3" s="1063"/>
      <c r="H3" s="1063"/>
      <c r="I3" s="1063"/>
      <c r="J3" s="1063"/>
      <c r="K3" s="1063"/>
      <c r="L3" s="1063"/>
      <c r="M3" s="1063"/>
    </row>
    <row r="6" spans="1:19" x14ac:dyDescent="0.25">
      <c r="O6" s="151"/>
      <c r="P6" s="151"/>
      <c r="Q6" s="151"/>
      <c r="R6" s="151"/>
    </row>
    <row r="7" spans="1:19" ht="19.5" x14ac:dyDescent="0.25">
      <c r="A7" s="145" t="s">
        <v>796</v>
      </c>
      <c r="P7" s="1048"/>
      <c r="Q7" s="1048"/>
      <c r="R7" s="1048"/>
    </row>
    <row r="8" spans="1:19" ht="18" customHeight="1" x14ac:dyDescent="0.25">
      <c r="A8" s="1022" t="s">
        <v>795</v>
      </c>
      <c r="B8" s="1022"/>
      <c r="C8" s="1022"/>
      <c r="D8" s="1022"/>
      <c r="E8" s="1022"/>
      <c r="F8" s="1022"/>
      <c r="G8" s="1022"/>
      <c r="H8" s="1022"/>
      <c r="I8" s="1022"/>
      <c r="J8" s="1022"/>
      <c r="K8" s="1022"/>
      <c r="L8" s="1022"/>
      <c r="M8" s="208"/>
      <c r="N8" s="208"/>
      <c r="O8" s="208"/>
      <c r="P8" s="208"/>
      <c r="Q8" s="208"/>
      <c r="R8" s="208"/>
      <c r="S8" s="208"/>
    </row>
    <row r="9" spans="1:19" ht="19.5" x14ac:dyDescent="0.25">
      <c r="A9" s="145"/>
      <c r="H9" s="150"/>
      <c r="I9" s="150"/>
      <c r="J9" s="150"/>
      <c r="K9" s="150"/>
      <c r="L9" s="150"/>
      <c r="M9" s="150"/>
      <c r="N9" s="150"/>
      <c r="O9" s="150"/>
      <c r="P9" s="1043"/>
      <c r="Q9" s="1043"/>
      <c r="R9" s="1043"/>
    </row>
    <row r="10" spans="1:19" x14ac:dyDescent="0.25">
      <c r="H10" s="144" t="s">
        <v>142</v>
      </c>
      <c r="I10" s="207"/>
      <c r="J10" s="150"/>
      <c r="K10" s="150"/>
      <c r="L10" s="150"/>
      <c r="M10" s="150"/>
      <c r="N10" s="1043"/>
      <c r="O10" s="1043"/>
      <c r="P10" s="1043"/>
      <c r="Q10" s="1043"/>
      <c r="R10" s="1043"/>
    </row>
    <row r="11" spans="1:19" ht="19.5" customHeight="1" x14ac:dyDescent="0.25">
      <c r="B11" s="153"/>
      <c r="C11" s="153"/>
      <c r="D11" s="153"/>
      <c r="E11" s="153"/>
      <c r="F11" s="153"/>
      <c r="G11" s="158"/>
      <c r="H11" s="154" t="s">
        <v>84</v>
      </c>
      <c r="I11" s="158"/>
      <c r="J11" s="206"/>
      <c r="K11" s="206"/>
      <c r="L11" s="206"/>
      <c r="M11" s="153"/>
      <c r="N11" s="153"/>
      <c r="O11" s="153"/>
      <c r="P11" s="153"/>
      <c r="Q11" s="153"/>
      <c r="R11" s="153"/>
      <c r="S11" s="158"/>
    </row>
    <row r="12" spans="1:19" x14ac:dyDescent="0.25">
      <c r="B12" s="151"/>
      <c r="C12" s="151"/>
      <c r="D12" s="205" t="s">
        <v>794</v>
      </c>
      <c r="E12" s="160"/>
      <c r="F12" s="160"/>
      <c r="G12" s="155"/>
      <c r="H12" s="155" t="s">
        <v>639</v>
      </c>
      <c r="I12" s="155"/>
      <c r="J12" s="204"/>
      <c r="K12" s="204"/>
      <c r="L12" s="204"/>
      <c r="M12" s="155"/>
      <c r="N12" s="151"/>
      <c r="O12" s="151"/>
      <c r="P12" s="151"/>
      <c r="Q12" s="151"/>
      <c r="R12" s="151"/>
      <c r="S12" s="156"/>
    </row>
    <row r="13" spans="1:19" x14ac:dyDescent="0.25">
      <c r="B13" s="151"/>
      <c r="C13" s="151"/>
      <c r="D13" s="205" t="s">
        <v>793</v>
      </c>
      <c r="E13" s="160"/>
      <c r="F13" s="160"/>
      <c r="G13" s="155"/>
      <c r="H13" s="155" t="s">
        <v>639</v>
      </c>
      <c r="I13" s="155"/>
      <c r="J13" s="204"/>
      <c r="K13" s="204"/>
      <c r="L13" s="204"/>
      <c r="M13" s="155"/>
      <c r="N13" s="151"/>
      <c r="O13" s="151"/>
      <c r="P13" s="151"/>
      <c r="Q13" s="151"/>
      <c r="R13" s="151"/>
      <c r="S13" s="156"/>
    </row>
    <row r="14" spans="1:19" x14ac:dyDescent="0.25">
      <c r="B14" s="151"/>
      <c r="C14" s="151"/>
      <c r="D14" s="205" t="s">
        <v>792</v>
      </c>
      <c r="E14" s="160"/>
      <c r="F14" s="160"/>
      <c r="G14" s="155"/>
      <c r="H14" s="151" t="s">
        <v>639</v>
      </c>
      <c r="I14" s="155"/>
      <c r="J14" s="204"/>
      <c r="K14" s="204"/>
      <c r="L14" s="204"/>
      <c r="M14" s="155"/>
      <c r="N14" s="151"/>
      <c r="O14" s="151"/>
      <c r="P14" s="151"/>
      <c r="Q14" s="151"/>
      <c r="R14" s="151"/>
      <c r="S14" s="156"/>
    </row>
    <row r="15" spans="1:19" ht="18.75" thickBot="1" x14ac:dyDescent="0.3">
      <c r="B15" s="155"/>
      <c r="C15" s="155"/>
      <c r="D15" s="155"/>
      <c r="E15" s="155"/>
      <c r="F15" s="155"/>
      <c r="G15" s="155"/>
      <c r="H15" s="152">
        <f>SUM(H12:H14)</f>
        <v>0</v>
      </c>
      <c r="I15" s="155"/>
      <c r="J15" s="204"/>
      <c r="K15" s="204"/>
      <c r="L15" s="204"/>
      <c r="M15" s="155"/>
      <c r="N15" s="151"/>
      <c r="O15" s="151"/>
      <c r="P15" s="151"/>
      <c r="Q15" s="151"/>
      <c r="R15" s="151"/>
    </row>
    <row r="16" spans="1:19" ht="18.75" thickTop="1" x14ac:dyDescent="0.25">
      <c r="D16" s="1043"/>
      <c r="E16" s="1043"/>
      <c r="F16" s="1043"/>
      <c r="G16" s="1043"/>
      <c r="H16" s="1043"/>
      <c r="I16" s="150"/>
      <c r="J16" s="150"/>
      <c r="K16" s="150"/>
      <c r="L16" s="146"/>
      <c r="M16" s="150"/>
      <c r="N16" s="146"/>
      <c r="O16" s="151"/>
      <c r="P16" s="143"/>
      <c r="Q16" s="151"/>
      <c r="R16" s="143"/>
    </row>
    <row r="17" spans="1:19" x14ac:dyDescent="0.25">
      <c r="A17" s="1022" t="s">
        <v>791</v>
      </c>
      <c r="B17" s="1022"/>
      <c r="C17" s="1022"/>
      <c r="D17" s="1022"/>
      <c r="E17" s="1022"/>
      <c r="F17" s="1022"/>
      <c r="G17" s="1022"/>
      <c r="H17" s="1022"/>
      <c r="I17" s="1022"/>
      <c r="J17" s="1022"/>
      <c r="K17" s="1022"/>
      <c r="L17" s="1022"/>
      <c r="M17" s="1022"/>
      <c r="N17" s="1022"/>
      <c r="O17" s="1022"/>
      <c r="P17" s="1022"/>
      <c r="Q17" s="1022"/>
      <c r="R17" s="1022"/>
      <c r="S17" s="1022"/>
    </row>
    <row r="18" spans="1:19" ht="19.5" x14ac:dyDescent="0.25">
      <c r="A18" s="145"/>
      <c r="H18" s="150"/>
      <c r="I18" s="150"/>
      <c r="J18" s="150"/>
      <c r="K18" s="150"/>
      <c r="L18" s="150"/>
      <c r="M18" s="150"/>
      <c r="N18" s="150"/>
      <c r="O18" s="150"/>
      <c r="P18" s="1043"/>
      <c r="Q18" s="1043"/>
      <c r="R18" s="1043"/>
    </row>
    <row r="19" spans="1:19" x14ac:dyDescent="0.25">
      <c r="H19" s="144" t="s">
        <v>142</v>
      </c>
      <c r="I19" s="207"/>
      <c r="J19" s="150"/>
      <c r="K19" s="150"/>
      <c r="L19" s="150"/>
      <c r="M19" s="150"/>
      <c r="N19" s="1043"/>
      <c r="O19" s="1043"/>
      <c r="P19" s="1043"/>
      <c r="Q19" s="1043"/>
      <c r="R19" s="1043"/>
    </row>
    <row r="20" spans="1:19" ht="19.5" customHeight="1" x14ac:dyDescent="0.25">
      <c r="B20" s="153"/>
      <c r="C20" s="153"/>
      <c r="D20" s="153"/>
      <c r="E20" s="153"/>
      <c r="F20" s="153"/>
      <c r="G20" s="158"/>
      <c r="H20" s="154" t="s">
        <v>84</v>
      </c>
      <c r="I20" s="158"/>
      <c r="J20" s="206"/>
      <c r="K20" s="206"/>
      <c r="L20" s="206"/>
      <c r="M20" s="153"/>
      <c r="N20" s="153"/>
      <c r="O20" s="153"/>
      <c r="P20" s="153"/>
      <c r="Q20" s="153"/>
      <c r="R20" s="153"/>
      <c r="S20" s="158"/>
    </row>
    <row r="21" spans="1:19" x14ac:dyDescent="0.25">
      <c r="B21" s="151"/>
      <c r="C21" s="151"/>
      <c r="D21" s="205" t="s">
        <v>790</v>
      </c>
      <c r="E21" s="160"/>
      <c r="F21" s="160"/>
      <c r="G21" s="155"/>
      <c r="H21" s="155"/>
      <c r="I21" s="155"/>
      <c r="J21" s="204"/>
      <c r="K21" s="204"/>
      <c r="L21" s="204"/>
      <c r="M21" s="155"/>
      <c r="N21" s="151"/>
      <c r="O21" s="151"/>
      <c r="P21" s="151"/>
      <c r="Q21" s="151"/>
      <c r="R21" s="151"/>
      <c r="S21" s="156"/>
    </row>
    <row r="22" spans="1:19" x14ac:dyDescent="0.25">
      <c r="B22" s="151"/>
      <c r="C22" s="151"/>
      <c r="D22" s="205" t="s">
        <v>789</v>
      </c>
      <c r="E22" s="160"/>
      <c r="F22" s="160"/>
      <c r="G22" s="155"/>
      <c r="H22" s="155" t="s">
        <v>639</v>
      </c>
      <c r="I22" s="155"/>
      <c r="J22" s="204"/>
      <c r="K22" s="204"/>
      <c r="L22" s="204"/>
      <c r="M22" s="155"/>
      <c r="N22" s="151"/>
      <c r="O22" s="151"/>
      <c r="P22" s="151"/>
      <c r="Q22" s="151"/>
      <c r="R22" s="151"/>
      <c r="S22" s="156"/>
    </row>
    <row r="23" spans="1:19" x14ac:dyDescent="0.25">
      <c r="B23" s="151"/>
      <c r="C23" s="151"/>
      <c r="D23" s="205" t="s">
        <v>788</v>
      </c>
      <c r="E23" s="160"/>
      <c r="F23" s="160"/>
      <c r="G23" s="155"/>
      <c r="H23" s="151" t="s">
        <v>639</v>
      </c>
      <c r="I23" s="155"/>
      <c r="J23" s="204"/>
      <c r="K23" s="204"/>
      <c r="L23" s="204"/>
      <c r="M23" s="155"/>
      <c r="N23" s="151"/>
      <c r="O23" s="151"/>
      <c r="P23" s="151"/>
      <c r="Q23" s="151"/>
      <c r="R23" s="151"/>
      <c r="S23" s="156"/>
    </row>
    <row r="24" spans="1:19" x14ac:dyDescent="0.25">
      <c r="B24" s="155"/>
      <c r="C24" s="155"/>
      <c r="D24" s="155"/>
      <c r="E24" s="155"/>
      <c r="F24" s="155"/>
      <c r="G24" s="155"/>
      <c r="H24" s="170">
        <f>SUM(H21:H23)</f>
        <v>0</v>
      </c>
      <c r="I24" s="155"/>
      <c r="J24" s="204"/>
      <c r="K24" s="204"/>
      <c r="L24" s="204"/>
      <c r="M24" s="155"/>
      <c r="N24" s="151"/>
      <c r="O24" s="151"/>
      <c r="P24" s="151"/>
      <c r="Q24" s="151"/>
      <c r="R24" s="151"/>
    </row>
    <row r="25" spans="1:19" x14ac:dyDescent="0.25">
      <c r="B25" s="151"/>
      <c r="C25" s="151"/>
      <c r="D25" s="205" t="s">
        <v>787</v>
      </c>
      <c r="E25" s="160"/>
      <c r="F25" s="160"/>
      <c r="G25" s="155"/>
      <c r="H25" s="155"/>
      <c r="I25" s="155"/>
      <c r="J25" s="204"/>
      <c r="K25" s="204"/>
      <c r="L25" s="204"/>
      <c r="M25" s="155"/>
      <c r="N25" s="151"/>
      <c r="O25" s="151"/>
      <c r="P25" s="151"/>
      <c r="Q25" s="151"/>
      <c r="R25" s="151"/>
      <c r="S25" s="156"/>
    </row>
    <row r="26" spans="1:19" x14ac:dyDescent="0.25">
      <c r="B26" s="151"/>
      <c r="C26" s="151"/>
      <c r="D26" s="205" t="s">
        <v>786</v>
      </c>
      <c r="E26" s="160"/>
      <c r="F26" s="160"/>
      <c r="G26" s="155"/>
      <c r="H26" s="155" t="s">
        <v>639</v>
      </c>
      <c r="I26" s="155"/>
      <c r="J26" s="204"/>
      <c r="K26" s="204"/>
      <c r="L26" s="204"/>
      <c r="M26" s="155"/>
      <c r="N26" s="151"/>
      <c r="O26" s="151"/>
      <c r="P26" s="151"/>
      <c r="Q26" s="151"/>
      <c r="R26" s="151"/>
      <c r="S26" s="156"/>
    </row>
    <row r="27" spans="1:19" x14ac:dyDescent="0.25">
      <c r="B27" s="151"/>
      <c r="C27" s="151"/>
      <c r="D27" s="205" t="s">
        <v>785</v>
      </c>
      <c r="E27" s="160"/>
      <c r="F27" s="160"/>
      <c r="G27" s="155"/>
      <c r="H27" s="151" t="s">
        <v>639</v>
      </c>
      <c r="I27" s="155"/>
      <c r="J27" s="204"/>
      <c r="K27" s="204"/>
      <c r="L27" s="204"/>
      <c r="M27" s="155"/>
      <c r="N27" s="151"/>
      <c r="O27" s="151"/>
      <c r="P27" s="151"/>
      <c r="Q27" s="151"/>
      <c r="R27" s="151"/>
      <c r="S27" s="156"/>
    </row>
    <row r="28" spans="1:19" x14ac:dyDescent="0.25">
      <c r="B28" s="155"/>
      <c r="C28" s="155"/>
      <c r="D28" s="155"/>
      <c r="E28" s="155"/>
      <c r="F28" s="155"/>
      <c r="G28" s="155"/>
      <c r="H28" s="170">
        <f>SUM(H25:H27)</f>
        <v>0</v>
      </c>
      <c r="I28" s="155"/>
      <c r="J28" s="204"/>
      <c r="K28" s="204"/>
      <c r="L28" s="204"/>
      <c r="M28" s="155"/>
      <c r="N28" s="151"/>
      <c r="O28" s="151"/>
      <c r="P28" s="151"/>
      <c r="Q28" s="151"/>
      <c r="R28" s="151"/>
    </row>
    <row r="29" spans="1:19" ht="18.75" thickBot="1" x14ac:dyDescent="0.3">
      <c r="B29" s="155"/>
      <c r="C29" s="155"/>
      <c r="D29" s="155"/>
      <c r="E29" s="155"/>
      <c r="F29" s="155"/>
      <c r="G29" s="155"/>
      <c r="H29" s="152">
        <f>H24+H28</f>
        <v>0</v>
      </c>
      <c r="I29" s="155"/>
      <c r="J29" s="204"/>
      <c r="K29" s="204"/>
      <c r="L29" s="204"/>
      <c r="M29" s="155"/>
      <c r="N29" s="151"/>
      <c r="O29" s="151"/>
      <c r="P29" s="151"/>
      <c r="Q29" s="151"/>
      <c r="R29" s="151"/>
    </row>
    <row r="30" spans="1:19" ht="18.75" thickTop="1" x14ac:dyDescent="0.25">
      <c r="D30" s="150"/>
      <c r="E30" s="150"/>
      <c r="F30" s="150"/>
      <c r="G30" s="150"/>
      <c r="H30" s="150"/>
      <c r="I30" s="150"/>
      <c r="J30" s="150"/>
      <c r="K30" s="150"/>
      <c r="L30" s="146"/>
      <c r="M30" s="150"/>
      <c r="N30" s="146"/>
      <c r="O30" s="151"/>
      <c r="P30" s="143"/>
      <c r="Q30" s="151"/>
      <c r="R30" s="143"/>
    </row>
    <row r="31" spans="1:19" ht="18" customHeight="1" x14ac:dyDescent="0.25">
      <c r="A31" s="1031" t="s">
        <v>1126</v>
      </c>
      <c r="B31" s="1031"/>
      <c r="C31" s="1031"/>
      <c r="D31" s="1031"/>
      <c r="E31" s="1031"/>
      <c r="F31" s="1031"/>
      <c r="G31" s="1031"/>
      <c r="H31" s="1031"/>
      <c r="I31" s="1031"/>
      <c r="J31" s="1031"/>
      <c r="K31" s="1031"/>
      <c r="L31" s="1031"/>
      <c r="M31" s="203"/>
      <c r="N31" s="203"/>
      <c r="O31" s="203"/>
      <c r="P31" s="203"/>
      <c r="Q31" s="203"/>
    </row>
    <row r="32" spans="1:19" x14ac:dyDescent="0.25">
      <c r="A32" s="1031" t="s">
        <v>784</v>
      </c>
      <c r="B32" s="1031"/>
      <c r="C32" s="1031"/>
      <c r="D32" s="1031"/>
      <c r="E32" s="1031"/>
      <c r="F32" s="1031"/>
      <c r="G32" s="1031"/>
      <c r="H32" s="1031"/>
      <c r="I32" s="1031"/>
      <c r="J32" s="1031"/>
      <c r="K32" s="1031"/>
      <c r="L32" s="1031"/>
      <c r="M32" s="203"/>
      <c r="N32" s="203"/>
      <c r="O32" s="203"/>
      <c r="P32" s="203"/>
      <c r="Q32" s="203"/>
    </row>
    <row r="33" spans="1:19" ht="24" customHeight="1" x14ac:dyDescent="0.25">
      <c r="A33" s="1031"/>
      <c r="B33" s="1031"/>
      <c r="C33" s="1031"/>
      <c r="D33" s="1031"/>
      <c r="E33" s="1031"/>
      <c r="F33" s="1031"/>
      <c r="G33" s="1031"/>
      <c r="H33" s="1031"/>
      <c r="I33" s="1031"/>
      <c r="J33" s="1031"/>
      <c r="K33" s="1031"/>
      <c r="L33" s="1031"/>
      <c r="M33" s="203"/>
      <c r="N33" s="203"/>
      <c r="O33" s="203"/>
      <c r="P33" s="203"/>
      <c r="Q33" s="203"/>
    </row>
    <row r="34" spans="1:19" x14ac:dyDescent="0.25">
      <c r="A34" s="150"/>
      <c r="B34" s="140"/>
      <c r="C34" s="140"/>
      <c r="D34" s="140"/>
      <c r="E34" s="140"/>
      <c r="F34" s="140"/>
      <c r="G34" s="140"/>
      <c r="H34" s="150"/>
      <c r="I34" s="151"/>
      <c r="J34" s="150"/>
      <c r="K34" s="151"/>
      <c r="L34" s="151"/>
      <c r="M34" s="151"/>
      <c r="N34" s="151"/>
      <c r="O34" s="151"/>
      <c r="P34" s="151"/>
      <c r="Q34" s="151"/>
      <c r="R34" s="151"/>
      <c r="S34" s="150"/>
    </row>
    <row r="35" spans="1:19" s="137" customFormat="1" ht="19.5" x14ac:dyDescent="0.45">
      <c r="A35" s="1055" t="s">
        <v>783</v>
      </c>
      <c r="B35" s="1055"/>
      <c r="C35" s="1055"/>
      <c r="D35" s="1055"/>
      <c r="E35" s="1055"/>
      <c r="F35" s="1055"/>
      <c r="G35" s="1055"/>
      <c r="H35" s="1055"/>
      <c r="I35" s="1055"/>
      <c r="J35" s="1055"/>
      <c r="K35" s="1055"/>
    </row>
    <row r="36" spans="1:19" s="137" customFormat="1" ht="20.25" customHeight="1" x14ac:dyDescent="0.45">
      <c r="A36" s="1022" t="s">
        <v>782</v>
      </c>
      <c r="B36" s="1022"/>
      <c r="C36" s="1022"/>
      <c r="D36" s="1022"/>
      <c r="E36" s="1022"/>
      <c r="F36" s="1022"/>
      <c r="G36" s="1022"/>
      <c r="H36" s="1022"/>
      <c r="I36" s="1022"/>
      <c r="J36" s="1022"/>
      <c r="K36" s="1022"/>
    </row>
    <row r="37" spans="1:19" ht="18" customHeight="1" x14ac:dyDescent="0.25">
      <c r="A37" s="1095" t="s">
        <v>1127</v>
      </c>
      <c r="B37" s="1095"/>
      <c r="C37" s="1095"/>
      <c r="D37" s="1095"/>
      <c r="E37" s="1095"/>
      <c r="F37" s="1095"/>
      <c r="G37" s="1095"/>
      <c r="H37" s="1095"/>
      <c r="I37" s="1095"/>
      <c r="J37" s="1095"/>
      <c r="K37" s="1095"/>
      <c r="L37" s="1095"/>
      <c r="M37" s="203"/>
      <c r="N37" s="203"/>
      <c r="O37" s="203"/>
      <c r="P37" s="203"/>
      <c r="Q37" s="203"/>
    </row>
    <row r="38" spans="1:19" ht="18" customHeight="1" x14ac:dyDescent="0.25">
      <c r="A38" s="1095"/>
      <c r="B38" s="1095"/>
      <c r="C38" s="1095"/>
      <c r="D38" s="1095"/>
      <c r="E38" s="1095"/>
      <c r="F38" s="1095"/>
      <c r="G38" s="1095"/>
      <c r="H38" s="1095"/>
      <c r="I38" s="1095"/>
      <c r="J38" s="1095"/>
      <c r="K38" s="1095"/>
      <c r="L38" s="1095"/>
      <c r="M38" s="203"/>
      <c r="N38" s="203"/>
      <c r="O38" s="203"/>
      <c r="P38" s="203"/>
      <c r="Q38" s="203"/>
    </row>
    <row r="39" spans="1:19" x14ac:dyDescent="0.25">
      <c r="A39" s="1022" t="s">
        <v>781</v>
      </c>
      <c r="B39" s="1022"/>
      <c r="C39" s="1022"/>
      <c r="D39" s="1022"/>
      <c r="E39" s="1022"/>
      <c r="F39" s="1022"/>
      <c r="G39" s="1022"/>
      <c r="H39" s="1022"/>
      <c r="I39" s="1022"/>
      <c r="J39" s="1022"/>
      <c r="K39" s="1022"/>
      <c r="L39" s="1022"/>
      <c r="M39" s="203"/>
      <c r="N39" s="203"/>
      <c r="O39" s="203"/>
      <c r="P39" s="203"/>
      <c r="Q39" s="203"/>
    </row>
    <row r="40" spans="1:19" x14ac:dyDescent="0.25">
      <c r="A40" s="1022"/>
      <c r="B40" s="1022"/>
      <c r="C40" s="1022"/>
      <c r="D40" s="1022"/>
      <c r="E40" s="1022"/>
      <c r="F40" s="1022"/>
      <c r="G40" s="1022"/>
      <c r="H40" s="1022"/>
      <c r="I40" s="1022"/>
      <c r="J40" s="1022"/>
      <c r="K40" s="1022"/>
      <c r="L40" s="1022"/>
    </row>
    <row r="41" spans="1:19" ht="18" customHeight="1" x14ac:dyDescent="0.25">
      <c r="A41" s="149"/>
      <c r="B41" s="149"/>
      <c r="C41" s="149"/>
      <c r="D41" s="149"/>
      <c r="E41" s="149"/>
      <c r="F41" s="149"/>
      <c r="G41" s="149"/>
      <c r="H41" s="149"/>
      <c r="I41" s="149"/>
      <c r="J41" s="149"/>
      <c r="K41" s="149"/>
      <c r="L41" s="149"/>
      <c r="M41" s="149"/>
      <c r="N41" s="149"/>
      <c r="O41" s="149"/>
      <c r="P41" s="149"/>
      <c r="Q41" s="149"/>
      <c r="R41" s="149"/>
      <c r="S41" s="149"/>
    </row>
    <row r="42" spans="1:19" ht="18" customHeight="1" x14ac:dyDescent="0.25">
      <c r="A42" s="149"/>
      <c r="B42" s="149"/>
      <c r="C42" s="149"/>
      <c r="D42" s="149"/>
      <c r="E42" s="149"/>
      <c r="F42" s="149"/>
      <c r="G42" s="149"/>
      <c r="H42" s="149"/>
      <c r="I42" s="149"/>
      <c r="J42" s="149"/>
      <c r="K42" s="149"/>
      <c r="L42" s="149"/>
      <c r="M42" s="149"/>
      <c r="N42" s="149"/>
      <c r="O42" s="149"/>
      <c r="P42" s="149"/>
      <c r="Q42" s="149"/>
      <c r="R42" s="149"/>
      <c r="S42" s="149"/>
    </row>
    <row r="43" spans="1:19" ht="18" customHeight="1" x14ac:dyDescent="0.25">
      <c r="A43" s="149"/>
      <c r="B43" s="149"/>
      <c r="C43" s="149"/>
      <c r="D43" s="149"/>
      <c r="E43" s="149"/>
      <c r="F43" s="149"/>
      <c r="G43" s="149"/>
      <c r="H43" s="149"/>
      <c r="I43" s="149"/>
      <c r="J43" s="149"/>
      <c r="K43" s="149"/>
      <c r="L43" s="149"/>
      <c r="M43" s="149"/>
      <c r="N43" s="149"/>
      <c r="O43" s="149"/>
      <c r="P43" s="149"/>
      <c r="Q43" s="149"/>
      <c r="R43" s="149"/>
      <c r="S43" s="149"/>
    </row>
    <row r="44" spans="1:19" ht="18" customHeight="1" x14ac:dyDescent="0.25">
      <c r="A44" s="149"/>
      <c r="B44" s="149"/>
      <c r="C44" s="149"/>
      <c r="D44" s="149"/>
      <c r="E44" s="149"/>
      <c r="F44" s="149"/>
      <c r="G44" s="149"/>
      <c r="H44" s="149"/>
      <c r="I44" s="149"/>
      <c r="J44" s="149"/>
      <c r="K44" s="149"/>
      <c r="L44" s="149"/>
      <c r="M44" s="149"/>
      <c r="N44" s="149"/>
      <c r="O44" s="149"/>
      <c r="P44" s="149"/>
      <c r="Q44" s="149"/>
      <c r="R44" s="149"/>
      <c r="S44" s="149"/>
    </row>
    <row r="45" spans="1:19" ht="18" customHeight="1" x14ac:dyDescent="0.25">
      <c r="A45" s="149"/>
      <c r="B45" s="149"/>
      <c r="C45" s="149"/>
      <c r="D45" s="149"/>
      <c r="E45" s="149"/>
      <c r="F45" s="149"/>
      <c r="G45" s="149"/>
      <c r="H45" s="149"/>
      <c r="I45" s="149"/>
      <c r="J45" s="149"/>
      <c r="K45" s="149"/>
      <c r="L45" s="149"/>
      <c r="M45" s="149"/>
      <c r="N45" s="149"/>
      <c r="O45" s="149"/>
      <c r="P45" s="149"/>
      <c r="Q45" s="149"/>
      <c r="R45" s="149"/>
      <c r="S45" s="149"/>
    </row>
    <row r="48" spans="1:19" ht="19.5" x14ac:dyDescent="0.25">
      <c r="A48" s="1039">
        <v>58</v>
      </c>
      <c r="B48" s="1039"/>
      <c r="C48" s="1039"/>
      <c r="D48" s="1039"/>
      <c r="E48" s="1039"/>
      <c r="F48" s="1039"/>
      <c r="G48" s="1039"/>
      <c r="H48" s="1039"/>
      <c r="I48" s="1039"/>
      <c r="J48" s="1039"/>
      <c r="K48" s="1039"/>
      <c r="L48" s="1039"/>
      <c r="M48" s="164"/>
      <c r="N48" s="164"/>
      <c r="O48" s="164"/>
      <c r="P48" s="164"/>
      <c r="Q48" s="164"/>
      <c r="R48" s="164"/>
      <c r="S48" s="164"/>
    </row>
  </sheetData>
  <mergeCells count="18">
    <mergeCell ref="P7:R7"/>
    <mergeCell ref="P9:R9"/>
    <mergeCell ref="N10:R10"/>
    <mergeCell ref="A8:L8"/>
    <mergeCell ref="A31:L31"/>
    <mergeCell ref="A17:S17"/>
    <mergeCell ref="P18:R18"/>
    <mergeCell ref="N19:R19"/>
    <mergeCell ref="A1:M1"/>
    <mergeCell ref="A2:M2"/>
    <mergeCell ref="A3:M3"/>
    <mergeCell ref="A48:L48"/>
    <mergeCell ref="D16:H16"/>
    <mergeCell ref="A35:K35"/>
    <mergeCell ref="A36:K36"/>
    <mergeCell ref="A32:L33"/>
    <mergeCell ref="A37:L38"/>
    <mergeCell ref="A39:L40"/>
  </mergeCell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rightToLeft="1" view="pageBreakPreview" zoomScale="90" zoomScaleSheetLayoutView="90" workbookViewId="0"/>
  </sheetViews>
  <sheetFormatPr defaultColWidth="9" defaultRowHeight="18" x14ac:dyDescent="0.25"/>
  <cols>
    <col min="1" max="1" width="7.140625" style="147" customWidth="1"/>
    <col min="2" max="2" width="7.7109375" style="147" customWidth="1"/>
    <col min="3" max="3" width="1.140625" style="147" customWidth="1"/>
    <col min="4" max="4" width="38.140625" style="147" bestFit="1" customWidth="1"/>
    <col min="5" max="5" width="1.140625" style="147" customWidth="1"/>
    <col min="6" max="6" width="7.85546875" style="147" customWidth="1"/>
    <col min="7" max="7" width="1.140625" style="147" customWidth="1"/>
    <col min="8" max="8" width="14.7109375" style="147" customWidth="1"/>
    <col min="9" max="9" width="1.140625" style="147" customWidth="1"/>
    <col min="10" max="10" width="8.140625" style="147" customWidth="1"/>
    <col min="11" max="11" width="1.140625" style="147" customWidth="1"/>
    <col min="12" max="12" width="7.7109375" style="147" customWidth="1"/>
    <col min="13" max="13" width="1.140625" style="147" customWidth="1"/>
    <col min="14" max="14" width="8.140625" style="147" customWidth="1"/>
    <col min="15" max="15" width="1.140625" style="147" customWidth="1"/>
    <col min="16" max="16" width="7.7109375" style="147" customWidth="1"/>
    <col min="17" max="17" width="1.140625" style="147" customWidth="1"/>
    <col min="18" max="18" width="7.7109375" style="147" customWidth="1"/>
    <col min="19" max="19" width="9.140625" style="147" customWidth="1"/>
    <col min="20" max="16384" width="9" style="147"/>
  </cols>
  <sheetData>
    <row r="1" spans="1:19" ht="21" x14ac:dyDescent="0.25">
      <c r="A1" s="1063" t="str">
        <f>'سر برگ صفحات'!A1</f>
        <v>شرکت نمونه (سهامی عام)</v>
      </c>
      <c r="B1" s="1063"/>
      <c r="C1" s="1063"/>
      <c r="D1" s="1063"/>
      <c r="E1" s="1063"/>
      <c r="F1" s="1063"/>
      <c r="G1" s="1063"/>
      <c r="H1" s="1063"/>
      <c r="I1" s="1063"/>
      <c r="J1" s="1063"/>
      <c r="K1" s="1063"/>
      <c r="L1" s="1063"/>
      <c r="M1" s="1063"/>
    </row>
    <row r="2" spans="1:19" ht="21" x14ac:dyDescent="0.25">
      <c r="A2" s="1063" t="str">
        <f>'سر برگ صفحات'!A14</f>
        <v>يادداشتهاي توضيحي صورت هاي مالي</v>
      </c>
      <c r="B2" s="1063"/>
      <c r="C2" s="1063"/>
      <c r="D2" s="1063"/>
      <c r="E2" s="1063"/>
      <c r="F2" s="1063"/>
      <c r="G2" s="1063"/>
      <c r="H2" s="1063"/>
      <c r="I2" s="1063"/>
      <c r="J2" s="1063"/>
      <c r="K2" s="1063"/>
      <c r="L2" s="1063"/>
      <c r="M2" s="1063"/>
    </row>
    <row r="3" spans="1:19" ht="21" x14ac:dyDescent="0.25">
      <c r="A3" s="1063" t="str">
        <f>'سر برگ صفحات'!A3</f>
        <v>سال مالي منتهی به 29 اسفند 1398</v>
      </c>
      <c r="B3" s="1063"/>
      <c r="C3" s="1063"/>
      <c r="D3" s="1063"/>
      <c r="E3" s="1063"/>
      <c r="F3" s="1063"/>
      <c r="G3" s="1063"/>
      <c r="H3" s="1063"/>
      <c r="I3" s="1063"/>
      <c r="J3" s="1063"/>
      <c r="K3" s="1063"/>
      <c r="L3" s="1063"/>
      <c r="M3" s="1063"/>
    </row>
    <row r="6" spans="1:19" x14ac:dyDescent="0.25">
      <c r="O6" s="151"/>
      <c r="P6" s="151"/>
      <c r="Q6" s="151"/>
      <c r="R6" s="151"/>
    </row>
    <row r="7" spans="1:19" x14ac:dyDescent="0.25">
      <c r="O7" s="151"/>
      <c r="P7" s="151"/>
      <c r="Q7" s="151"/>
      <c r="R7" s="151"/>
    </row>
    <row r="8" spans="1:19" s="137" customFormat="1" ht="25.5" customHeight="1" x14ac:dyDescent="0.45">
      <c r="A8" s="1055" t="s">
        <v>800</v>
      </c>
      <c r="B8" s="1055"/>
      <c r="C8" s="1055"/>
      <c r="D8" s="1055"/>
      <c r="E8" s="1055"/>
      <c r="F8" s="1055"/>
      <c r="G8" s="1055"/>
      <c r="H8" s="1055"/>
      <c r="I8" s="1055"/>
      <c r="J8" s="1055"/>
      <c r="K8" s="1055"/>
    </row>
    <row r="9" spans="1:19" ht="30" customHeight="1" x14ac:dyDescent="0.25">
      <c r="A9" s="1095" t="s">
        <v>799</v>
      </c>
      <c r="B9" s="1095"/>
      <c r="C9" s="1095"/>
      <c r="D9" s="1095"/>
      <c r="E9" s="1095"/>
      <c r="F9" s="1095"/>
      <c r="G9" s="1095"/>
      <c r="H9" s="1095"/>
      <c r="I9" s="1095"/>
      <c r="J9" s="1095"/>
      <c r="K9" s="1095"/>
      <c r="L9" s="1095"/>
      <c r="M9" s="203"/>
      <c r="N9" s="203"/>
      <c r="O9" s="203"/>
      <c r="P9" s="203"/>
      <c r="Q9" s="203"/>
    </row>
    <row r="10" spans="1:19" x14ac:dyDescent="0.25">
      <c r="A10" s="1058" t="s">
        <v>798</v>
      </c>
      <c r="B10" s="1058"/>
      <c r="C10" s="1058"/>
      <c r="D10" s="1058"/>
      <c r="E10" s="1058"/>
      <c r="F10" s="1058"/>
      <c r="G10" s="1058"/>
      <c r="H10" s="1058"/>
      <c r="I10" s="1058"/>
      <c r="J10" s="1058"/>
      <c r="K10" s="1058"/>
      <c r="L10" s="1058"/>
      <c r="M10" s="203"/>
      <c r="N10" s="203"/>
      <c r="O10" s="203"/>
      <c r="P10" s="203"/>
      <c r="Q10" s="203"/>
    </row>
    <row r="11" spans="1:19" x14ac:dyDescent="0.25">
      <c r="A11" s="1058"/>
      <c r="B11" s="1058"/>
      <c r="C11" s="1058"/>
      <c r="D11" s="1058"/>
      <c r="E11" s="1058"/>
      <c r="F11" s="1058"/>
      <c r="G11" s="1058"/>
      <c r="H11" s="1058"/>
      <c r="I11" s="1058"/>
      <c r="J11" s="1058"/>
      <c r="K11" s="1058"/>
      <c r="L11" s="1058"/>
      <c r="M11" s="203"/>
      <c r="N11" s="203"/>
      <c r="O11" s="203"/>
      <c r="P11" s="203"/>
      <c r="Q11" s="203"/>
    </row>
    <row r="12" spans="1:19" x14ac:dyDescent="0.25">
      <c r="A12" s="1058"/>
      <c r="B12" s="1058"/>
      <c r="C12" s="1058"/>
      <c r="D12" s="1058"/>
      <c r="E12" s="1058"/>
      <c r="F12" s="1058"/>
      <c r="G12" s="1058"/>
      <c r="H12" s="1058"/>
      <c r="I12" s="1058"/>
      <c r="J12" s="1058"/>
      <c r="K12" s="1058"/>
      <c r="L12" s="1058"/>
      <c r="M12" s="203"/>
      <c r="N12" s="203"/>
      <c r="O12" s="203"/>
      <c r="P12" s="203"/>
      <c r="Q12" s="203"/>
    </row>
    <row r="13" spans="1:19" x14ac:dyDescent="0.25">
      <c r="A13" s="1058"/>
      <c r="B13" s="1058"/>
      <c r="C13" s="1058"/>
      <c r="D13" s="1058"/>
      <c r="E13" s="1058"/>
      <c r="F13" s="1058"/>
      <c r="G13" s="1058"/>
      <c r="H13" s="1058"/>
      <c r="I13" s="1058"/>
      <c r="J13" s="1058"/>
      <c r="K13" s="1058"/>
      <c r="L13" s="1058"/>
      <c r="M13" s="203"/>
      <c r="N13" s="203"/>
      <c r="O13" s="203"/>
      <c r="P13" s="203"/>
      <c r="Q13" s="203"/>
    </row>
    <row r="14" spans="1:19" ht="24" customHeight="1" x14ac:dyDescent="0.25">
      <c r="A14" s="1095" t="s">
        <v>797</v>
      </c>
      <c r="B14" s="1095"/>
      <c r="C14" s="1095"/>
      <c r="D14" s="1095"/>
      <c r="E14" s="1095"/>
      <c r="F14" s="1095"/>
      <c r="G14" s="1095"/>
      <c r="H14" s="1095"/>
      <c r="I14" s="1095"/>
      <c r="J14" s="1095"/>
      <c r="K14" s="1095"/>
      <c r="L14" s="1095"/>
      <c r="M14" s="203"/>
      <c r="N14" s="203"/>
      <c r="O14" s="203"/>
      <c r="P14" s="203"/>
      <c r="Q14" s="203"/>
    </row>
    <row r="15" spans="1:19" x14ac:dyDescent="0.25">
      <c r="A15" s="140"/>
      <c r="B15" s="140"/>
      <c r="C15" s="140"/>
      <c r="D15" s="140"/>
      <c r="E15" s="140"/>
      <c r="F15" s="140"/>
      <c r="G15" s="140"/>
      <c r="H15" s="140"/>
      <c r="I15" s="162"/>
      <c r="J15" s="140"/>
      <c r="K15" s="162"/>
      <c r="L15" s="162"/>
      <c r="M15" s="151"/>
      <c r="N15" s="151"/>
      <c r="O15" s="151"/>
      <c r="P15" s="151"/>
      <c r="Q15" s="151"/>
      <c r="R15" s="151"/>
      <c r="S15" s="150"/>
    </row>
    <row r="16" spans="1:19" ht="18" customHeight="1" x14ac:dyDescent="0.25">
      <c r="A16" s="149"/>
      <c r="B16" s="149"/>
      <c r="C16" s="149"/>
      <c r="D16" s="149"/>
      <c r="E16" s="149"/>
      <c r="F16" s="149"/>
      <c r="G16" s="149"/>
      <c r="H16" s="149"/>
      <c r="I16" s="149"/>
      <c r="J16" s="149"/>
      <c r="K16" s="149"/>
      <c r="L16" s="149"/>
      <c r="M16" s="149"/>
      <c r="N16" s="149"/>
      <c r="O16" s="149"/>
      <c r="P16" s="149"/>
      <c r="Q16" s="149"/>
      <c r="R16" s="149"/>
      <c r="S16" s="149"/>
    </row>
    <row r="17" spans="1:19" ht="18" customHeight="1" x14ac:dyDescent="0.25">
      <c r="A17" s="149"/>
      <c r="B17" s="149"/>
      <c r="C17" s="149"/>
      <c r="D17" s="149"/>
      <c r="E17" s="149"/>
      <c r="F17" s="149"/>
      <c r="G17" s="149"/>
      <c r="H17" s="149"/>
      <c r="I17" s="149"/>
      <c r="J17" s="149"/>
      <c r="K17" s="149"/>
      <c r="L17" s="149"/>
      <c r="M17" s="149"/>
      <c r="N17" s="149"/>
      <c r="O17" s="149"/>
      <c r="P17" s="149"/>
      <c r="Q17" s="149"/>
      <c r="R17" s="149"/>
      <c r="S17" s="149"/>
    </row>
    <row r="18" spans="1:19" ht="18" customHeight="1" x14ac:dyDescent="0.25">
      <c r="A18" s="149"/>
      <c r="B18" s="149"/>
      <c r="C18" s="149"/>
      <c r="D18" s="149"/>
      <c r="E18" s="149"/>
      <c r="F18" s="149"/>
      <c r="G18" s="149"/>
      <c r="H18" s="149"/>
      <c r="I18" s="149"/>
      <c r="J18" s="149"/>
      <c r="K18" s="149"/>
      <c r="L18" s="149"/>
      <c r="M18" s="149"/>
      <c r="N18" s="149"/>
      <c r="O18" s="149"/>
      <c r="P18" s="149"/>
      <c r="Q18" s="149"/>
      <c r="R18" s="149"/>
      <c r="S18" s="149"/>
    </row>
    <row r="19" spans="1:19" ht="18" customHeight="1" x14ac:dyDescent="0.25">
      <c r="A19" s="149"/>
      <c r="B19" s="149"/>
      <c r="C19" s="149"/>
      <c r="D19" s="149"/>
      <c r="E19" s="149"/>
      <c r="F19" s="149"/>
      <c r="G19" s="149"/>
      <c r="H19" s="149"/>
      <c r="I19" s="149"/>
      <c r="J19" s="149"/>
      <c r="K19" s="149"/>
      <c r="L19" s="149"/>
      <c r="M19" s="149"/>
      <c r="N19" s="149"/>
      <c r="O19" s="149"/>
      <c r="P19" s="149"/>
      <c r="Q19" s="149"/>
      <c r="R19" s="149"/>
      <c r="S19" s="149"/>
    </row>
    <row r="20" spans="1:19" ht="18" customHeight="1" x14ac:dyDescent="0.25">
      <c r="A20" s="149"/>
      <c r="B20" s="149"/>
      <c r="C20" s="149"/>
      <c r="D20" s="149"/>
      <c r="E20" s="149"/>
      <c r="F20" s="149"/>
      <c r="G20" s="149"/>
      <c r="H20" s="149"/>
      <c r="I20" s="149"/>
      <c r="J20" s="149"/>
      <c r="K20" s="149"/>
      <c r="L20" s="149"/>
      <c r="M20" s="149"/>
      <c r="N20" s="149"/>
      <c r="O20" s="149"/>
      <c r="P20" s="149"/>
      <c r="Q20" s="149"/>
      <c r="R20" s="149"/>
      <c r="S20" s="149"/>
    </row>
    <row r="21" spans="1:19" ht="18" customHeight="1" x14ac:dyDescent="0.25">
      <c r="A21" s="149"/>
      <c r="B21" s="149"/>
      <c r="C21" s="149"/>
      <c r="D21" s="149"/>
      <c r="E21" s="149"/>
      <c r="F21" s="149"/>
      <c r="G21" s="149"/>
      <c r="H21" s="149"/>
      <c r="I21" s="149"/>
      <c r="J21" s="149"/>
      <c r="K21" s="149"/>
      <c r="L21" s="149"/>
      <c r="M21" s="149"/>
      <c r="N21" s="149"/>
      <c r="O21" s="149"/>
      <c r="P21" s="149"/>
      <c r="Q21" s="149"/>
      <c r="R21" s="149"/>
      <c r="S21" s="149"/>
    </row>
    <row r="22" spans="1:19" ht="18" customHeight="1" x14ac:dyDescent="0.25">
      <c r="A22" s="149"/>
      <c r="B22" s="149"/>
      <c r="C22" s="149"/>
      <c r="D22" s="149"/>
      <c r="E22" s="149"/>
      <c r="F22" s="149"/>
      <c r="G22" s="149"/>
      <c r="H22" s="149"/>
      <c r="I22" s="149"/>
      <c r="J22" s="149"/>
      <c r="K22" s="149"/>
      <c r="L22" s="149"/>
      <c r="M22" s="149"/>
      <c r="N22" s="149"/>
      <c r="O22" s="149"/>
      <c r="P22" s="149"/>
      <c r="Q22" s="149"/>
      <c r="R22" s="149"/>
      <c r="S22" s="149"/>
    </row>
    <row r="23" spans="1:19" ht="18" customHeight="1" x14ac:dyDescent="0.25">
      <c r="A23" s="149"/>
      <c r="B23" s="149"/>
      <c r="C23" s="149"/>
      <c r="D23" s="149"/>
      <c r="E23" s="149"/>
      <c r="F23" s="149"/>
      <c r="G23" s="149"/>
      <c r="H23" s="149"/>
      <c r="I23" s="149"/>
      <c r="J23" s="149"/>
      <c r="K23" s="149"/>
      <c r="L23" s="149"/>
      <c r="M23" s="149"/>
      <c r="N23" s="149"/>
      <c r="O23" s="149"/>
      <c r="P23" s="149"/>
      <c r="Q23" s="149"/>
      <c r="R23" s="149"/>
      <c r="S23" s="149"/>
    </row>
    <row r="24" spans="1:19" ht="18" customHeight="1" x14ac:dyDescent="0.25">
      <c r="A24" s="149"/>
      <c r="B24" s="149"/>
      <c r="C24" s="149"/>
      <c r="D24" s="149"/>
      <c r="E24" s="149"/>
      <c r="F24" s="149"/>
      <c r="G24" s="149"/>
      <c r="H24" s="149"/>
      <c r="I24" s="149"/>
      <c r="J24" s="149"/>
      <c r="K24" s="149"/>
      <c r="L24" s="149"/>
      <c r="M24" s="149"/>
      <c r="N24" s="149"/>
      <c r="O24" s="149"/>
      <c r="P24" s="149"/>
      <c r="Q24" s="149"/>
      <c r="R24" s="149"/>
      <c r="S24" s="149"/>
    </row>
    <row r="25" spans="1:19" ht="18" customHeight="1" x14ac:dyDescent="0.25">
      <c r="A25" s="149"/>
      <c r="B25" s="149"/>
      <c r="C25" s="149"/>
      <c r="D25" s="149"/>
      <c r="E25" s="149"/>
      <c r="F25" s="149"/>
      <c r="G25" s="149"/>
      <c r="H25" s="149"/>
      <c r="I25" s="149"/>
      <c r="J25" s="149"/>
      <c r="K25" s="149"/>
      <c r="L25" s="149"/>
      <c r="M25" s="149"/>
      <c r="N25" s="149"/>
      <c r="O25" s="149"/>
      <c r="P25" s="149"/>
      <c r="Q25" s="149"/>
      <c r="R25" s="149"/>
      <c r="S25" s="149"/>
    </row>
    <row r="26" spans="1:19" ht="18" customHeight="1" x14ac:dyDescent="0.25">
      <c r="A26" s="149"/>
      <c r="B26" s="149"/>
      <c r="C26" s="149"/>
      <c r="D26" s="149"/>
      <c r="E26" s="149"/>
      <c r="F26" s="149"/>
      <c r="G26" s="149"/>
      <c r="H26" s="149"/>
      <c r="I26" s="149"/>
      <c r="J26" s="149"/>
      <c r="K26" s="149"/>
      <c r="L26" s="149"/>
      <c r="M26" s="149"/>
      <c r="N26" s="149"/>
      <c r="O26" s="149"/>
      <c r="P26" s="149"/>
      <c r="Q26" s="149"/>
      <c r="R26" s="149"/>
      <c r="S26" s="149"/>
    </row>
    <row r="27" spans="1:19" ht="18" customHeight="1" x14ac:dyDescent="0.25">
      <c r="A27" s="149"/>
      <c r="B27" s="149"/>
      <c r="C27" s="149"/>
      <c r="D27" s="149"/>
      <c r="E27" s="149"/>
      <c r="F27" s="149"/>
      <c r="G27" s="149"/>
      <c r="H27" s="149"/>
      <c r="I27" s="149"/>
      <c r="J27" s="149"/>
      <c r="K27" s="149"/>
      <c r="L27" s="149"/>
      <c r="M27" s="149"/>
      <c r="N27" s="149"/>
      <c r="O27" s="149"/>
      <c r="P27" s="149"/>
      <c r="Q27" s="149"/>
      <c r="R27" s="149"/>
      <c r="S27" s="149"/>
    </row>
    <row r="28" spans="1:19" ht="18" customHeight="1" x14ac:dyDescent="0.25">
      <c r="A28" s="149"/>
      <c r="B28" s="149"/>
      <c r="C28" s="149"/>
      <c r="D28" s="149"/>
      <c r="E28" s="149"/>
      <c r="F28" s="149"/>
      <c r="G28" s="149"/>
      <c r="H28" s="149"/>
      <c r="I28" s="149"/>
      <c r="J28" s="149"/>
      <c r="K28" s="149"/>
      <c r="L28" s="149"/>
      <c r="M28" s="149"/>
      <c r="N28" s="149"/>
      <c r="O28" s="149"/>
      <c r="P28" s="149"/>
      <c r="Q28" s="149"/>
      <c r="R28" s="149"/>
      <c r="S28" s="149"/>
    </row>
    <row r="29" spans="1:19" ht="18" customHeight="1" x14ac:dyDescent="0.25">
      <c r="A29" s="149"/>
      <c r="B29" s="149"/>
      <c r="C29" s="149"/>
      <c r="D29" s="149"/>
      <c r="E29" s="149"/>
      <c r="F29" s="149"/>
      <c r="G29" s="149"/>
      <c r="H29" s="149"/>
      <c r="I29" s="149"/>
      <c r="J29" s="149"/>
      <c r="K29" s="149"/>
      <c r="L29" s="149"/>
      <c r="M29" s="149"/>
      <c r="N29" s="149"/>
      <c r="O29" s="149"/>
      <c r="P29" s="149"/>
      <c r="Q29" s="149"/>
      <c r="R29" s="149"/>
      <c r="S29" s="149"/>
    </row>
    <row r="30" spans="1:19" ht="18" customHeight="1" x14ac:dyDescent="0.25">
      <c r="A30" s="149"/>
      <c r="B30" s="149"/>
      <c r="C30" s="149"/>
      <c r="D30" s="149"/>
      <c r="E30" s="149"/>
      <c r="F30" s="149"/>
      <c r="G30" s="149"/>
      <c r="H30" s="149"/>
      <c r="I30" s="149"/>
      <c r="J30" s="149"/>
      <c r="K30" s="149"/>
      <c r="L30" s="149"/>
      <c r="M30" s="149"/>
      <c r="N30" s="149"/>
      <c r="O30" s="149"/>
      <c r="P30" s="149"/>
      <c r="Q30" s="149"/>
      <c r="R30" s="149"/>
      <c r="S30" s="149"/>
    </row>
    <row r="31" spans="1:19" ht="18" customHeight="1" x14ac:dyDescent="0.25">
      <c r="A31" s="149"/>
      <c r="B31" s="149"/>
      <c r="C31" s="149"/>
      <c r="D31" s="149"/>
      <c r="E31" s="149"/>
      <c r="F31" s="149"/>
      <c r="G31" s="149"/>
      <c r="H31" s="149"/>
      <c r="I31" s="149"/>
      <c r="J31" s="149"/>
      <c r="K31" s="149"/>
      <c r="L31" s="149"/>
      <c r="M31" s="149"/>
      <c r="N31" s="149"/>
      <c r="O31" s="149"/>
      <c r="P31" s="149"/>
      <c r="Q31" s="149"/>
      <c r="R31" s="149"/>
      <c r="S31" s="149"/>
    </row>
    <row r="32" spans="1:19" ht="18" customHeight="1" x14ac:dyDescent="0.25">
      <c r="A32" s="149"/>
      <c r="B32" s="149"/>
      <c r="C32" s="149"/>
      <c r="D32" s="149"/>
      <c r="E32" s="149"/>
      <c r="F32" s="149"/>
      <c r="G32" s="149"/>
      <c r="H32" s="149"/>
      <c r="I32" s="149"/>
      <c r="J32" s="149"/>
      <c r="K32" s="149"/>
      <c r="L32" s="149"/>
      <c r="M32" s="149"/>
      <c r="N32" s="149"/>
      <c r="O32" s="149"/>
      <c r="P32" s="149"/>
      <c r="Q32" s="149"/>
      <c r="R32" s="149"/>
      <c r="S32" s="149"/>
    </row>
    <row r="33" spans="1:19" ht="18" customHeight="1" x14ac:dyDescent="0.25">
      <c r="A33" s="149"/>
      <c r="B33" s="149"/>
      <c r="C33" s="149"/>
      <c r="D33" s="149"/>
      <c r="E33" s="149"/>
      <c r="F33" s="149"/>
      <c r="G33" s="149"/>
      <c r="H33" s="149"/>
      <c r="I33" s="149"/>
      <c r="J33" s="149"/>
      <c r="K33" s="149"/>
      <c r="L33" s="149"/>
      <c r="M33" s="149"/>
      <c r="N33" s="149"/>
      <c r="O33" s="149"/>
      <c r="P33" s="149"/>
      <c r="Q33" s="149"/>
      <c r="R33" s="149"/>
      <c r="S33" s="149"/>
    </row>
    <row r="34" spans="1:19" ht="18" customHeight="1" x14ac:dyDescent="0.25">
      <c r="A34" s="149"/>
      <c r="B34" s="149"/>
      <c r="C34" s="149"/>
      <c r="D34" s="149"/>
      <c r="E34" s="149"/>
      <c r="F34" s="149"/>
      <c r="G34" s="149"/>
      <c r="H34" s="149"/>
      <c r="I34" s="149"/>
      <c r="J34" s="149"/>
      <c r="K34" s="149"/>
      <c r="L34" s="149"/>
      <c r="M34" s="149"/>
      <c r="N34" s="149"/>
      <c r="O34" s="149"/>
      <c r="P34" s="149"/>
      <c r="Q34" s="149"/>
      <c r="R34" s="149"/>
      <c r="S34" s="149"/>
    </row>
    <row r="35" spans="1:19" ht="18" customHeight="1" x14ac:dyDescent="0.25">
      <c r="A35" s="149"/>
      <c r="B35" s="149"/>
      <c r="C35" s="149"/>
      <c r="D35" s="149"/>
      <c r="E35" s="149"/>
      <c r="F35" s="149"/>
      <c r="G35" s="149"/>
      <c r="H35" s="149"/>
      <c r="I35" s="149"/>
      <c r="J35" s="149"/>
      <c r="K35" s="149"/>
      <c r="L35" s="149"/>
      <c r="M35" s="149"/>
      <c r="N35" s="149"/>
      <c r="O35" s="149"/>
      <c r="P35" s="149"/>
      <c r="Q35" s="149"/>
      <c r="R35" s="149"/>
      <c r="S35" s="149"/>
    </row>
    <row r="36" spans="1:19" ht="18" customHeight="1" x14ac:dyDescent="0.25">
      <c r="A36" s="149"/>
      <c r="B36" s="149"/>
      <c r="C36" s="149"/>
      <c r="D36" s="149"/>
      <c r="E36" s="149"/>
      <c r="F36" s="149"/>
      <c r="G36" s="149"/>
      <c r="H36" s="149"/>
      <c r="I36" s="149"/>
      <c r="J36" s="149"/>
      <c r="K36" s="149"/>
      <c r="L36" s="149"/>
      <c r="M36" s="149"/>
      <c r="N36" s="149"/>
      <c r="O36" s="149"/>
      <c r="P36" s="149"/>
      <c r="Q36" s="149"/>
      <c r="R36" s="149"/>
      <c r="S36" s="149"/>
    </row>
    <row r="37" spans="1:19" ht="18" customHeight="1" x14ac:dyDescent="0.25">
      <c r="A37" s="149"/>
      <c r="B37" s="149"/>
      <c r="C37" s="149"/>
      <c r="D37" s="149"/>
      <c r="E37" s="149"/>
      <c r="F37" s="149"/>
      <c r="G37" s="149"/>
      <c r="H37" s="149"/>
      <c r="I37" s="149"/>
      <c r="J37" s="149"/>
      <c r="K37" s="149"/>
      <c r="L37" s="149"/>
      <c r="M37" s="149"/>
      <c r="N37" s="149"/>
      <c r="O37" s="149"/>
      <c r="P37" s="149"/>
      <c r="Q37" s="149"/>
      <c r="R37" s="149"/>
      <c r="S37" s="149"/>
    </row>
    <row r="38" spans="1:19" ht="18" customHeight="1" x14ac:dyDescent="0.25">
      <c r="A38" s="149"/>
      <c r="B38" s="149"/>
      <c r="C38" s="149"/>
      <c r="D38" s="149"/>
      <c r="E38" s="149"/>
      <c r="F38" s="149"/>
      <c r="G38" s="149"/>
      <c r="H38" s="149"/>
      <c r="I38" s="149"/>
      <c r="J38" s="149"/>
      <c r="K38" s="149"/>
      <c r="L38" s="149"/>
      <c r="M38" s="149"/>
      <c r="N38" s="149"/>
      <c r="O38" s="149"/>
      <c r="P38" s="149"/>
      <c r="Q38" s="149"/>
      <c r="R38" s="149"/>
      <c r="S38" s="149"/>
    </row>
    <row r="39" spans="1:19" ht="18" customHeight="1" x14ac:dyDescent="0.25">
      <c r="A39" s="149"/>
      <c r="B39" s="149"/>
      <c r="C39" s="149"/>
      <c r="D39" s="149"/>
      <c r="E39" s="149"/>
      <c r="F39" s="149"/>
      <c r="G39" s="149"/>
      <c r="H39" s="149"/>
      <c r="I39" s="149"/>
      <c r="J39" s="149"/>
      <c r="K39" s="149"/>
      <c r="L39" s="149"/>
      <c r="M39" s="149"/>
      <c r="N39" s="149"/>
      <c r="O39" s="149"/>
      <c r="P39" s="149"/>
      <c r="Q39" s="149"/>
      <c r="R39" s="149"/>
      <c r="S39" s="149"/>
    </row>
    <row r="40" spans="1:19" ht="18" customHeight="1" x14ac:dyDescent="0.25">
      <c r="A40" s="149"/>
      <c r="B40" s="149"/>
      <c r="C40" s="149"/>
      <c r="D40" s="149"/>
      <c r="E40" s="149"/>
      <c r="F40" s="149"/>
      <c r="G40" s="149"/>
      <c r="H40" s="149"/>
      <c r="I40" s="149"/>
      <c r="J40" s="149"/>
      <c r="K40" s="149"/>
      <c r="L40" s="149"/>
      <c r="M40" s="149"/>
      <c r="N40" s="149"/>
      <c r="O40" s="149"/>
      <c r="P40" s="149"/>
      <c r="Q40" s="149"/>
      <c r="R40" s="149"/>
      <c r="S40" s="149"/>
    </row>
    <row r="43" spans="1:19" ht="19.5" x14ac:dyDescent="0.25">
      <c r="A43" s="1039">
        <v>59</v>
      </c>
      <c r="B43" s="1039"/>
      <c r="C43" s="1039"/>
      <c r="D43" s="1039"/>
      <c r="E43" s="1039"/>
      <c r="F43" s="1039"/>
      <c r="G43" s="1039"/>
      <c r="H43" s="1039"/>
      <c r="I43" s="1039"/>
      <c r="J43" s="1039"/>
      <c r="K43" s="1039"/>
      <c r="L43" s="1039"/>
      <c r="M43" s="164"/>
      <c r="N43" s="164"/>
      <c r="O43" s="164"/>
      <c r="P43" s="164"/>
      <c r="Q43" s="164"/>
      <c r="R43" s="164"/>
      <c r="S43" s="164"/>
    </row>
  </sheetData>
  <mergeCells count="8">
    <mergeCell ref="A1:M1"/>
    <mergeCell ref="A2:M2"/>
    <mergeCell ref="A3:M3"/>
    <mergeCell ref="A43:L43"/>
    <mergeCell ref="A8:K8"/>
    <mergeCell ref="A14:L14"/>
    <mergeCell ref="A9:L9"/>
    <mergeCell ref="A10:L13"/>
  </mergeCells>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rightToLeft="1" view="pageBreakPreview" zoomScale="89" zoomScaleSheetLayoutView="89" workbookViewId="0"/>
  </sheetViews>
  <sheetFormatPr defaultColWidth="9" defaultRowHeight="18" x14ac:dyDescent="0.45"/>
  <cols>
    <col min="1" max="1" width="1.42578125" style="729" customWidth="1"/>
    <col min="2" max="7" width="9" style="729"/>
    <col min="8" max="8" width="1.140625" style="729" customWidth="1"/>
    <col min="9" max="9" width="9" style="729"/>
    <col min="10" max="10" width="1.140625" style="729" customWidth="1"/>
    <col min="11" max="11" width="13.7109375" style="729" bestFit="1" customWidth="1"/>
    <col min="12" max="16384" width="9" style="729"/>
  </cols>
  <sheetData>
    <row r="1" spans="1:15" ht="19.5" x14ac:dyDescent="0.5">
      <c r="A1" s="1097" t="s">
        <v>1214</v>
      </c>
      <c r="B1" s="1097"/>
      <c r="C1" s="1097"/>
      <c r="D1" s="1097"/>
      <c r="E1" s="1097"/>
      <c r="F1" s="1097"/>
      <c r="G1" s="1097"/>
      <c r="H1" s="1097"/>
      <c r="I1" s="1097"/>
      <c r="J1" s="1097"/>
      <c r="K1" s="1097"/>
      <c r="L1" s="1097"/>
      <c r="M1" s="741"/>
      <c r="N1" s="741"/>
      <c r="O1" s="741"/>
    </row>
    <row r="2" spans="1:15" ht="19.5" x14ac:dyDescent="0.5">
      <c r="A2" s="1097" t="str">
        <f>'سر برگ صفحات'!A1</f>
        <v>شرکت نمونه (سهامی عام)</v>
      </c>
      <c r="B2" s="1097"/>
      <c r="C2" s="1097"/>
      <c r="D2" s="1097"/>
      <c r="E2" s="1097"/>
      <c r="F2" s="1097"/>
      <c r="G2" s="1097"/>
      <c r="H2" s="1097"/>
      <c r="I2" s="1097"/>
      <c r="J2" s="1097"/>
      <c r="K2" s="1097"/>
      <c r="L2" s="1097"/>
      <c r="M2" s="741"/>
      <c r="N2" s="741"/>
      <c r="O2" s="741"/>
    </row>
    <row r="3" spans="1:15" ht="19.5" x14ac:dyDescent="0.5">
      <c r="A3" s="1097" t="s">
        <v>949</v>
      </c>
      <c r="B3" s="1097"/>
      <c r="C3" s="1097"/>
      <c r="D3" s="1097"/>
      <c r="E3" s="1097"/>
      <c r="F3" s="1097"/>
      <c r="G3" s="1097"/>
      <c r="H3" s="1097"/>
      <c r="I3" s="1097"/>
      <c r="J3" s="1097"/>
      <c r="K3" s="1097"/>
      <c r="L3" s="1097"/>
      <c r="M3" s="741"/>
      <c r="N3" s="741"/>
      <c r="O3" s="741"/>
    </row>
    <row r="4" spans="1:15" ht="19.5" x14ac:dyDescent="0.45">
      <c r="A4" s="1098" t="s">
        <v>1128</v>
      </c>
      <c r="B4" s="1098"/>
      <c r="C4" s="1098"/>
      <c r="D4" s="1098"/>
      <c r="E4" s="1098"/>
      <c r="F4" s="1098"/>
      <c r="G4" s="1098"/>
      <c r="H4" s="1098"/>
      <c r="I4" s="1098"/>
      <c r="J4" s="1098"/>
      <c r="K4" s="1098"/>
      <c r="L4" s="1098"/>
      <c r="M4" s="742"/>
      <c r="N4" s="742"/>
      <c r="O4" s="742"/>
    </row>
    <row r="8" spans="1:15" x14ac:dyDescent="0.45">
      <c r="A8" s="1096" t="s">
        <v>1164</v>
      </c>
      <c r="B8" s="1096"/>
      <c r="C8" s="1096"/>
      <c r="D8" s="1096"/>
      <c r="E8" s="1096"/>
      <c r="F8" s="1096"/>
      <c r="G8" s="1096"/>
      <c r="H8" s="1096"/>
      <c r="I8" s="1096"/>
      <c r="J8" s="1096"/>
      <c r="K8" s="1096"/>
    </row>
    <row r="9" spans="1:15" x14ac:dyDescent="0.45">
      <c r="A9" s="1096"/>
      <c r="B9" s="1096"/>
      <c r="C9" s="1096"/>
      <c r="D9" s="1096"/>
      <c r="E9" s="1096"/>
      <c r="F9" s="1096"/>
      <c r="G9" s="1096"/>
      <c r="H9" s="1096"/>
      <c r="I9" s="1096"/>
      <c r="J9" s="1096"/>
      <c r="K9" s="1096"/>
    </row>
    <row r="10" spans="1:15" x14ac:dyDescent="0.45">
      <c r="A10" s="1096"/>
      <c r="B10" s="1096"/>
      <c r="C10" s="1096"/>
      <c r="D10" s="1096"/>
      <c r="E10" s="1096"/>
      <c r="F10" s="1096"/>
      <c r="G10" s="1096"/>
      <c r="H10" s="1096"/>
      <c r="I10" s="1096"/>
      <c r="J10" s="1096"/>
      <c r="K10" s="1096"/>
    </row>
    <row r="11" spans="1:15" x14ac:dyDescent="0.45">
      <c r="A11" s="1096"/>
      <c r="B11" s="1096"/>
      <c r="C11" s="1096"/>
      <c r="D11" s="1096"/>
      <c r="E11" s="1096"/>
      <c r="F11" s="1096"/>
      <c r="G11" s="1096"/>
      <c r="H11" s="1096"/>
      <c r="I11" s="1096"/>
      <c r="J11" s="1096"/>
      <c r="K11" s="1096"/>
    </row>
    <row r="13" spans="1:15" ht="19.5" x14ac:dyDescent="0.45">
      <c r="K13" s="730" t="s">
        <v>1165</v>
      </c>
    </row>
    <row r="14" spans="1:15" ht="20.25" thickBot="1" x14ac:dyDescent="0.5">
      <c r="G14" s="731" t="s">
        <v>30</v>
      </c>
      <c r="I14" s="731" t="s">
        <v>95</v>
      </c>
      <c r="K14" s="731" t="s">
        <v>25</v>
      </c>
    </row>
    <row r="15" spans="1:15" x14ac:dyDescent="0.45">
      <c r="I15" s="732" t="s">
        <v>31</v>
      </c>
      <c r="K15" s="732" t="s">
        <v>31</v>
      </c>
    </row>
    <row r="16" spans="1:15" x14ac:dyDescent="0.45">
      <c r="B16" s="740" t="s">
        <v>1166</v>
      </c>
    </row>
    <row r="17" spans="2:11" x14ac:dyDescent="0.45">
      <c r="B17" s="737" t="s">
        <v>1167</v>
      </c>
    </row>
    <row r="18" spans="2:11" x14ac:dyDescent="0.45">
      <c r="B18" s="737" t="s">
        <v>1168</v>
      </c>
      <c r="G18" s="733"/>
      <c r="I18" s="733"/>
      <c r="K18" s="733"/>
    </row>
    <row r="19" spans="2:11" x14ac:dyDescent="0.45">
      <c r="B19" s="737" t="s">
        <v>1169</v>
      </c>
    </row>
    <row r="20" spans="2:11" x14ac:dyDescent="0.45">
      <c r="B20" s="737" t="s">
        <v>1170</v>
      </c>
    </row>
    <row r="21" spans="2:11" x14ac:dyDescent="0.45">
      <c r="B21" s="737" t="s">
        <v>1171</v>
      </c>
      <c r="G21" s="734"/>
      <c r="I21" s="734"/>
      <c r="K21" s="734"/>
    </row>
    <row r="22" spans="2:11" x14ac:dyDescent="0.45">
      <c r="B22" s="740" t="s">
        <v>1172</v>
      </c>
    </row>
    <row r="23" spans="2:11" x14ac:dyDescent="0.45">
      <c r="B23" s="737" t="s">
        <v>1173</v>
      </c>
    </row>
    <row r="24" spans="2:11" x14ac:dyDescent="0.45">
      <c r="B24" s="737" t="s">
        <v>1174</v>
      </c>
    </row>
    <row r="25" spans="2:11" x14ac:dyDescent="0.45">
      <c r="B25" s="737" t="s">
        <v>1175</v>
      </c>
    </row>
    <row r="26" spans="2:11" x14ac:dyDescent="0.45">
      <c r="B26" s="737" t="s">
        <v>1176</v>
      </c>
    </row>
    <row r="27" spans="2:11" x14ac:dyDescent="0.45">
      <c r="B27" s="737" t="s">
        <v>1177</v>
      </c>
    </row>
    <row r="28" spans="2:11" x14ac:dyDescent="0.45">
      <c r="B28" s="737" t="s">
        <v>1178</v>
      </c>
    </row>
    <row r="29" spans="2:11" x14ac:dyDescent="0.45">
      <c r="B29" s="737" t="s">
        <v>1179</v>
      </c>
    </row>
    <row r="30" spans="2:11" x14ac:dyDescent="0.45">
      <c r="B30" s="737" t="s">
        <v>1180</v>
      </c>
    </row>
    <row r="31" spans="2:11" x14ac:dyDescent="0.45">
      <c r="B31" s="737" t="s">
        <v>1181</v>
      </c>
    </row>
    <row r="32" spans="2:11" x14ac:dyDescent="0.45">
      <c r="B32" s="737" t="s">
        <v>1182</v>
      </c>
    </row>
    <row r="33" spans="2:11" x14ac:dyDescent="0.45">
      <c r="B33" s="737" t="s">
        <v>1183</v>
      </c>
    </row>
    <row r="34" spans="2:11" x14ac:dyDescent="0.45">
      <c r="B34" s="737" t="s">
        <v>1184</v>
      </c>
    </row>
    <row r="35" spans="2:11" x14ac:dyDescent="0.45">
      <c r="B35" s="737" t="s">
        <v>1185</v>
      </c>
    </row>
    <row r="36" spans="2:11" x14ac:dyDescent="0.45">
      <c r="B36" s="737" t="s">
        <v>1186</v>
      </c>
    </row>
    <row r="37" spans="2:11" x14ac:dyDescent="0.45">
      <c r="B37" s="737" t="s">
        <v>1187</v>
      </c>
    </row>
    <row r="38" spans="2:11" x14ac:dyDescent="0.45">
      <c r="B38" s="737" t="s">
        <v>1188</v>
      </c>
    </row>
    <row r="39" spans="2:11" x14ac:dyDescent="0.45">
      <c r="B39" s="737" t="s">
        <v>1189</v>
      </c>
      <c r="G39" s="734"/>
      <c r="I39" s="734"/>
      <c r="K39" s="734"/>
    </row>
    <row r="40" spans="2:11" x14ac:dyDescent="0.45">
      <c r="B40" s="737" t="s">
        <v>1190</v>
      </c>
    </row>
    <row r="41" spans="2:11" x14ac:dyDescent="0.45">
      <c r="B41" s="740" t="s">
        <v>1191</v>
      </c>
    </row>
    <row r="42" spans="2:11" x14ac:dyDescent="0.45">
      <c r="B42" s="737" t="s">
        <v>1192</v>
      </c>
    </row>
    <row r="43" spans="2:11" x14ac:dyDescent="0.45">
      <c r="B43" s="737" t="s">
        <v>1193</v>
      </c>
    </row>
    <row r="44" spans="2:11" x14ac:dyDescent="0.45">
      <c r="B44" s="737" t="s">
        <v>1194</v>
      </c>
    </row>
    <row r="45" spans="2:11" x14ac:dyDescent="0.45">
      <c r="B45" s="737" t="s">
        <v>1195</v>
      </c>
    </row>
    <row r="46" spans="2:11" x14ac:dyDescent="0.45">
      <c r="B46" s="737" t="s">
        <v>1196</v>
      </c>
    </row>
    <row r="47" spans="2:11" x14ac:dyDescent="0.45">
      <c r="B47" s="737" t="s">
        <v>1197</v>
      </c>
    </row>
    <row r="48" spans="2:11" x14ac:dyDescent="0.45">
      <c r="B48" s="737" t="s">
        <v>1198</v>
      </c>
    </row>
    <row r="49" spans="2:11" x14ac:dyDescent="0.45">
      <c r="B49" s="737" t="s">
        <v>1199</v>
      </c>
    </row>
    <row r="50" spans="2:11" x14ac:dyDescent="0.45">
      <c r="B50" s="737" t="s">
        <v>1200</v>
      </c>
    </row>
    <row r="51" spans="2:11" x14ac:dyDescent="0.45">
      <c r="B51" s="737" t="s">
        <v>1201</v>
      </c>
    </row>
    <row r="52" spans="2:11" x14ac:dyDescent="0.45">
      <c r="B52" s="737" t="s">
        <v>1202</v>
      </c>
    </row>
    <row r="53" spans="2:11" x14ac:dyDescent="0.45">
      <c r="B53" s="737" t="s">
        <v>1203</v>
      </c>
    </row>
    <row r="54" spans="2:11" x14ac:dyDescent="0.45">
      <c r="B54" s="737" t="s">
        <v>1204</v>
      </c>
    </row>
    <row r="55" spans="2:11" x14ac:dyDescent="0.45">
      <c r="B55" s="737" t="s">
        <v>1205</v>
      </c>
    </row>
    <row r="56" spans="2:11" x14ac:dyDescent="0.45">
      <c r="B56" s="737" t="s">
        <v>1206</v>
      </c>
    </row>
    <row r="57" spans="2:11" x14ac:dyDescent="0.45">
      <c r="B57" s="737" t="s">
        <v>1207</v>
      </c>
    </row>
    <row r="58" spans="2:11" x14ac:dyDescent="0.45">
      <c r="B58" s="737" t="s">
        <v>1208</v>
      </c>
      <c r="G58" s="734"/>
      <c r="I58" s="734"/>
      <c r="K58" s="734"/>
    </row>
    <row r="59" spans="2:11" x14ac:dyDescent="0.45">
      <c r="B59" s="737" t="s">
        <v>1209</v>
      </c>
    </row>
    <row r="60" spans="2:11" x14ac:dyDescent="0.45">
      <c r="B60" s="737" t="s">
        <v>1210</v>
      </c>
    </row>
    <row r="61" spans="2:11" x14ac:dyDescent="0.45">
      <c r="B61" s="737" t="s">
        <v>1211</v>
      </c>
    </row>
    <row r="62" spans="2:11" ht="18.75" thickBot="1" x14ac:dyDescent="0.5">
      <c r="B62" s="737" t="s">
        <v>1212</v>
      </c>
      <c r="G62" s="738"/>
      <c r="I62" s="738"/>
      <c r="K62" s="738"/>
    </row>
    <row r="63" spans="2:11" ht="19.5" thickTop="1" thickBot="1" x14ac:dyDescent="0.5">
      <c r="B63" s="737" t="s">
        <v>1213</v>
      </c>
      <c r="G63" s="739"/>
      <c r="I63" s="739"/>
      <c r="K63" s="739"/>
    </row>
    <row r="64" spans="2:11" ht="18.75" thickTop="1" x14ac:dyDescent="0.45"/>
  </sheetData>
  <mergeCells count="5">
    <mergeCell ref="A8:K11"/>
    <mergeCell ref="A1:L1"/>
    <mergeCell ref="A2:L2"/>
    <mergeCell ref="A3:L3"/>
    <mergeCell ref="A4:L4"/>
  </mergeCell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
  <sheetViews>
    <sheetView rightToLeft="1" view="pageBreakPreview" zoomScale="82" zoomScaleNormal="93" zoomScaleSheetLayoutView="82" workbookViewId="0">
      <pane ySplit="6" topLeftCell="A22" activePane="bottomLeft" state="frozen"/>
      <selection pane="bottomLeft" sqref="A1:X1"/>
    </sheetView>
  </sheetViews>
  <sheetFormatPr defaultRowHeight="18" x14ac:dyDescent="0.25"/>
  <cols>
    <col min="1" max="1" width="32.140625" style="707" customWidth="1"/>
    <col min="2" max="2" width="0.85546875" style="285" customWidth="1"/>
    <col min="3" max="3" width="8.85546875" style="285" customWidth="1"/>
    <col min="4" max="4" width="0.85546875" style="285" customWidth="1"/>
    <col min="5" max="5" width="8.85546875" style="285" customWidth="1"/>
    <col min="6" max="6" width="0.85546875" style="285" customWidth="1"/>
    <col min="7" max="7" width="8.85546875" style="285" customWidth="1"/>
    <col min="8" max="8" width="0.85546875" style="285" customWidth="1"/>
    <col min="9" max="9" width="8.85546875" style="285" customWidth="1"/>
    <col min="10" max="10" width="0.85546875" style="285" customWidth="1"/>
    <col min="11" max="11" width="8.85546875" style="285" customWidth="1"/>
    <col min="12" max="12" width="0.85546875" style="285" customWidth="1"/>
    <col min="13" max="13" width="8.85546875" style="285" customWidth="1"/>
    <col min="14" max="14" width="0.85546875" style="285" customWidth="1"/>
    <col min="15" max="15" width="8.85546875" style="285" customWidth="1"/>
    <col min="16" max="16" width="0.85546875" style="285" customWidth="1"/>
    <col min="17" max="17" width="8.85546875" style="285" customWidth="1"/>
    <col min="18" max="18" width="0.85546875" style="285" customWidth="1"/>
    <col min="19" max="19" width="8.85546875" style="285" customWidth="1"/>
    <col min="20" max="20" width="0.85546875" style="285" customWidth="1"/>
    <col min="21" max="21" width="8.85546875" style="285" customWidth="1"/>
    <col min="22" max="22" width="0.85546875" style="285" customWidth="1"/>
    <col min="23" max="23" width="6.85546875" style="285" customWidth="1"/>
    <col min="24" max="24" width="0.85546875" style="285" customWidth="1"/>
    <col min="25" max="256" width="9" style="285"/>
    <col min="257" max="257" width="2.85546875" style="285" customWidth="1"/>
    <col min="258" max="258" width="21.7109375" style="285" customWidth="1"/>
    <col min="259" max="259" width="2.140625" style="285" customWidth="1"/>
    <col min="260" max="260" width="7.85546875" style="285" customWidth="1"/>
    <col min="261" max="261" width="2.140625" style="285" customWidth="1"/>
    <col min="262" max="262" width="12.85546875" style="285" customWidth="1"/>
    <col min="263" max="263" width="2.140625" style="285" customWidth="1"/>
    <col min="264" max="264" width="12.85546875" style="285" customWidth="1"/>
    <col min="265" max="265" width="2.140625" style="285" customWidth="1"/>
    <col min="266" max="266" width="23.7109375" style="285" customWidth="1"/>
    <col min="267" max="267" width="2.140625" style="285" customWidth="1"/>
    <col min="268" max="268" width="7.140625" style="285" customWidth="1"/>
    <col min="269" max="269" width="2.140625" style="285" customWidth="1"/>
    <col min="270" max="270" width="12.85546875" style="285" customWidth="1"/>
    <col min="271" max="271" width="2.140625" style="285" customWidth="1"/>
    <col min="272" max="272" width="12.85546875" style="285" customWidth="1"/>
    <col min="273" max="273" width="1.85546875" style="285" customWidth="1"/>
    <col min="274" max="275" width="5.85546875" style="285" customWidth="1"/>
    <col min="276" max="277" width="7.85546875" style="285" customWidth="1"/>
    <col min="278" max="278" width="14.85546875" style="285" customWidth="1"/>
    <col min="279" max="512" width="9" style="285"/>
    <col min="513" max="513" width="2.85546875" style="285" customWidth="1"/>
    <col min="514" max="514" width="21.7109375" style="285" customWidth="1"/>
    <col min="515" max="515" width="2.140625" style="285" customWidth="1"/>
    <col min="516" max="516" width="7.85546875" style="285" customWidth="1"/>
    <col min="517" max="517" width="2.140625" style="285" customWidth="1"/>
    <col min="518" max="518" width="12.85546875" style="285" customWidth="1"/>
    <col min="519" max="519" width="2.140625" style="285" customWidth="1"/>
    <col min="520" max="520" width="12.85546875" style="285" customWidth="1"/>
    <col min="521" max="521" width="2.140625" style="285" customWidth="1"/>
    <col min="522" max="522" width="23.7109375" style="285" customWidth="1"/>
    <col min="523" max="523" width="2.140625" style="285" customWidth="1"/>
    <col min="524" max="524" width="7.140625" style="285" customWidth="1"/>
    <col min="525" max="525" width="2.140625" style="285" customWidth="1"/>
    <col min="526" max="526" width="12.85546875" style="285" customWidth="1"/>
    <col min="527" max="527" width="2.140625" style="285" customWidth="1"/>
    <col min="528" max="528" width="12.85546875" style="285" customWidth="1"/>
    <col min="529" max="529" width="1.85546875" style="285" customWidth="1"/>
    <col min="530" max="531" width="5.85546875" style="285" customWidth="1"/>
    <col min="532" max="533" width="7.85546875" style="285" customWidth="1"/>
    <col min="534" max="534" width="14.85546875" style="285" customWidth="1"/>
    <col min="535" max="768" width="9" style="285"/>
    <col min="769" max="769" width="2.85546875" style="285" customWidth="1"/>
    <col min="770" max="770" width="21.7109375" style="285" customWidth="1"/>
    <col min="771" max="771" width="2.140625" style="285" customWidth="1"/>
    <col min="772" max="772" width="7.85546875" style="285" customWidth="1"/>
    <col min="773" max="773" width="2.140625" style="285" customWidth="1"/>
    <col min="774" max="774" width="12.85546875" style="285" customWidth="1"/>
    <col min="775" max="775" width="2.140625" style="285" customWidth="1"/>
    <col min="776" max="776" width="12.85546875" style="285" customWidth="1"/>
    <col min="777" max="777" width="2.140625" style="285" customWidth="1"/>
    <col min="778" max="778" width="23.7109375" style="285" customWidth="1"/>
    <col min="779" max="779" width="2.140625" style="285" customWidth="1"/>
    <col min="780" max="780" width="7.140625" style="285" customWidth="1"/>
    <col min="781" max="781" width="2.140625" style="285" customWidth="1"/>
    <col min="782" max="782" width="12.85546875" style="285" customWidth="1"/>
    <col min="783" max="783" width="2.140625" style="285" customWidth="1"/>
    <col min="784" max="784" width="12.85546875" style="285" customWidth="1"/>
    <col min="785" max="785" width="1.85546875" style="285" customWidth="1"/>
    <col min="786" max="787" width="5.85546875" style="285" customWidth="1"/>
    <col min="788" max="789" width="7.85546875" style="285" customWidth="1"/>
    <col min="790" max="790" width="14.85546875" style="285" customWidth="1"/>
    <col min="791" max="1024" width="9" style="285"/>
    <col min="1025" max="1025" width="2.85546875" style="285" customWidth="1"/>
    <col min="1026" max="1026" width="21.7109375" style="285" customWidth="1"/>
    <col min="1027" max="1027" width="2.140625" style="285" customWidth="1"/>
    <col min="1028" max="1028" width="7.85546875" style="285" customWidth="1"/>
    <col min="1029" max="1029" width="2.140625" style="285" customWidth="1"/>
    <col min="1030" max="1030" width="12.85546875" style="285" customWidth="1"/>
    <col min="1031" max="1031" width="2.140625" style="285" customWidth="1"/>
    <col min="1032" max="1032" width="12.85546875" style="285" customWidth="1"/>
    <col min="1033" max="1033" width="2.140625" style="285" customWidth="1"/>
    <col min="1034" max="1034" width="23.7109375" style="285" customWidth="1"/>
    <col min="1035" max="1035" width="2.140625" style="285" customWidth="1"/>
    <col min="1036" max="1036" width="7.140625" style="285" customWidth="1"/>
    <col min="1037" max="1037" width="2.140625" style="285" customWidth="1"/>
    <col min="1038" max="1038" width="12.85546875" style="285" customWidth="1"/>
    <col min="1039" max="1039" width="2.140625" style="285" customWidth="1"/>
    <col min="1040" max="1040" width="12.85546875" style="285" customWidth="1"/>
    <col min="1041" max="1041" width="1.85546875" style="285" customWidth="1"/>
    <col min="1042" max="1043" width="5.85546875" style="285" customWidth="1"/>
    <col min="1044" max="1045" width="7.85546875" style="285" customWidth="1"/>
    <col min="1046" max="1046" width="14.85546875" style="285" customWidth="1"/>
    <col min="1047" max="1280" width="9" style="285"/>
    <col min="1281" max="1281" width="2.85546875" style="285" customWidth="1"/>
    <col min="1282" max="1282" width="21.7109375" style="285" customWidth="1"/>
    <col min="1283" max="1283" width="2.140625" style="285" customWidth="1"/>
    <col min="1284" max="1284" width="7.85546875" style="285" customWidth="1"/>
    <col min="1285" max="1285" width="2.140625" style="285" customWidth="1"/>
    <col min="1286" max="1286" width="12.85546875" style="285" customWidth="1"/>
    <col min="1287" max="1287" width="2.140625" style="285" customWidth="1"/>
    <col min="1288" max="1288" width="12.85546875" style="285" customWidth="1"/>
    <col min="1289" max="1289" width="2.140625" style="285" customWidth="1"/>
    <col min="1290" max="1290" width="23.7109375" style="285" customWidth="1"/>
    <col min="1291" max="1291" width="2.140625" style="285" customWidth="1"/>
    <col min="1292" max="1292" width="7.140625" style="285" customWidth="1"/>
    <col min="1293" max="1293" width="2.140625" style="285" customWidth="1"/>
    <col min="1294" max="1294" width="12.85546875" style="285" customWidth="1"/>
    <col min="1295" max="1295" width="2.140625" style="285" customWidth="1"/>
    <col min="1296" max="1296" width="12.85546875" style="285" customWidth="1"/>
    <col min="1297" max="1297" width="1.85546875" style="285" customWidth="1"/>
    <col min="1298" max="1299" width="5.85546875" style="285" customWidth="1"/>
    <col min="1300" max="1301" width="7.85546875" style="285" customWidth="1"/>
    <col min="1302" max="1302" width="14.85546875" style="285" customWidth="1"/>
    <col min="1303" max="1536" width="9" style="285"/>
    <col min="1537" max="1537" width="2.85546875" style="285" customWidth="1"/>
    <col min="1538" max="1538" width="21.7109375" style="285" customWidth="1"/>
    <col min="1539" max="1539" width="2.140625" style="285" customWidth="1"/>
    <col min="1540" max="1540" width="7.85546875" style="285" customWidth="1"/>
    <col min="1541" max="1541" width="2.140625" style="285" customWidth="1"/>
    <col min="1542" max="1542" width="12.85546875" style="285" customWidth="1"/>
    <col min="1543" max="1543" width="2.140625" style="285" customWidth="1"/>
    <col min="1544" max="1544" width="12.85546875" style="285" customWidth="1"/>
    <col min="1545" max="1545" width="2.140625" style="285" customWidth="1"/>
    <col min="1546" max="1546" width="23.7109375" style="285" customWidth="1"/>
    <col min="1547" max="1547" width="2.140625" style="285" customWidth="1"/>
    <col min="1548" max="1548" width="7.140625" style="285" customWidth="1"/>
    <col min="1549" max="1549" width="2.140625" style="285" customWidth="1"/>
    <col min="1550" max="1550" width="12.85546875" style="285" customWidth="1"/>
    <col min="1551" max="1551" width="2.140625" style="285" customWidth="1"/>
    <col min="1552" max="1552" width="12.85546875" style="285" customWidth="1"/>
    <col min="1553" max="1553" width="1.85546875" style="285" customWidth="1"/>
    <col min="1554" max="1555" width="5.85546875" style="285" customWidth="1"/>
    <col min="1556" max="1557" width="7.85546875" style="285" customWidth="1"/>
    <col min="1558" max="1558" width="14.85546875" style="285" customWidth="1"/>
    <col min="1559" max="1792" width="9" style="285"/>
    <col min="1793" max="1793" width="2.85546875" style="285" customWidth="1"/>
    <col min="1794" max="1794" width="21.7109375" style="285" customWidth="1"/>
    <col min="1795" max="1795" width="2.140625" style="285" customWidth="1"/>
    <col min="1796" max="1796" width="7.85546875" style="285" customWidth="1"/>
    <col min="1797" max="1797" width="2.140625" style="285" customWidth="1"/>
    <col min="1798" max="1798" width="12.85546875" style="285" customWidth="1"/>
    <col min="1799" max="1799" width="2.140625" style="285" customWidth="1"/>
    <col min="1800" max="1800" width="12.85546875" style="285" customWidth="1"/>
    <col min="1801" max="1801" width="2.140625" style="285" customWidth="1"/>
    <col min="1802" max="1802" width="23.7109375" style="285" customWidth="1"/>
    <col min="1803" max="1803" width="2.140625" style="285" customWidth="1"/>
    <col min="1804" max="1804" width="7.140625" style="285" customWidth="1"/>
    <col min="1805" max="1805" width="2.140625" style="285" customWidth="1"/>
    <col min="1806" max="1806" width="12.85546875" style="285" customWidth="1"/>
    <col min="1807" max="1807" width="2.140625" style="285" customWidth="1"/>
    <col min="1808" max="1808" width="12.85546875" style="285" customWidth="1"/>
    <col min="1809" max="1809" width="1.85546875" style="285" customWidth="1"/>
    <col min="1810" max="1811" width="5.85546875" style="285" customWidth="1"/>
    <col min="1812" max="1813" width="7.85546875" style="285" customWidth="1"/>
    <col min="1814" max="1814" width="14.85546875" style="285" customWidth="1"/>
    <col min="1815" max="2048" width="9" style="285"/>
    <col min="2049" max="2049" width="2.85546875" style="285" customWidth="1"/>
    <col min="2050" max="2050" width="21.7109375" style="285" customWidth="1"/>
    <col min="2051" max="2051" width="2.140625" style="285" customWidth="1"/>
    <col min="2052" max="2052" width="7.85546875" style="285" customWidth="1"/>
    <col min="2053" max="2053" width="2.140625" style="285" customWidth="1"/>
    <col min="2054" max="2054" width="12.85546875" style="285" customWidth="1"/>
    <col min="2055" max="2055" width="2.140625" style="285" customWidth="1"/>
    <col min="2056" max="2056" width="12.85546875" style="285" customWidth="1"/>
    <col min="2057" max="2057" width="2.140625" style="285" customWidth="1"/>
    <col min="2058" max="2058" width="23.7109375" style="285" customWidth="1"/>
    <col min="2059" max="2059" width="2.140625" style="285" customWidth="1"/>
    <col min="2060" max="2060" width="7.140625" style="285" customWidth="1"/>
    <col min="2061" max="2061" width="2.140625" style="285" customWidth="1"/>
    <col min="2062" max="2062" width="12.85546875" style="285" customWidth="1"/>
    <col min="2063" max="2063" width="2.140625" style="285" customWidth="1"/>
    <col min="2064" max="2064" width="12.85546875" style="285" customWidth="1"/>
    <col min="2065" max="2065" width="1.85546875" style="285" customWidth="1"/>
    <col min="2066" max="2067" width="5.85546875" style="285" customWidth="1"/>
    <col min="2068" max="2069" width="7.85546875" style="285" customWidth="1"/>
    <col min="2070" max="2070" width="14.85546875" style="285" customWidth="1"/>
    <col min="2071" max="2304" width="9" style="285"/>
    <col min="2305" max="2305" width="2.85546875" style="285" customWidth="1"/>
    <col min="2306" max="2306" width="21.7109375" style="285" customWidth="1"/>
    <col min="2307" max="2307" width="2.140625" style="285" customWidth="1"/>
    <col min="2308" max="2308" width="7.85546875" style="285" customWidth="1"/>
    <col min="2309" max="2309" width="2.140625" style="285" customWidth="1"/>
    <col min="2310" max="2310" width="12.85546875" style="285" customWidth="1"/>
    <col min="2311" max="2311" width="2.140625" style="285" customWidth="1"/>
    <col min="2312" max="2312" width="12.85546875" style="285" customWidth="1"/>
    <col min="2313" max="2313" width="2.140625" style="285" customWidth="1"/>
    <col min="2314" max="2314" width="23.7109375" style="285" customWidth="1"/>
    <col min="2315" max="2315" width="2.140625" style="285" customWidth="1"/>
    <col min="2316" max="2316" width="7.140625" style="285" customWidth="1"/>
    <col min="2317" max="2317" width="2.140625" style="285" customWidth="1"/>
    <col min="2318" max="2318" width="12.85546875" style="285" customWidth="1"/>
    <col min="2319" max="2319" width="2.140625" style="285" customWidth="1"/>
    <col min="2320" max="2320" width="12.85546875" style="285" customWidth="1"/>
    <col min="2321" max="2321" width="1.85546875" style="285" customWidth="1"/>
    <col min="2322" max="2323" width="5.85546875" style="285" customWidth="1"/>
    <col min="2324" max="2325" width="7.85546875" style="285" customWidth="1"/>
    <col min="2326" max="2326" width="14.85546875" style="285" customWidth="1"/>
    <col min="2327" max="2560" width="9" style="285"/>
    <col min="2561" max="2561" width="2.85546875" style="285" customWidth="1"/>
    <col min="2562" max="2562" width="21.7109375" style="285" customWidth="1"/>
    <col min="2563" max="2563" width="2.140625" style="285" customWidth="1"/>
    <col min="2564" max="2564" width="7.85546875" style="285" customWidth="1"/>
    <col min="2565" max="2565" width="2.140625" style="285" customWidth="1"/>
    <col min="2566" max="2566" width="12.85546875" style="285" customWidth="1"/>
    <col min="2567" max="2567" width="2.140625" style="285" customWidth="1"/>
    <col min="2568" max="2568" width="12.85546875" style="285" customWidth="1"/>
    <col min="2569" max="2569" width="2.140625" style="285" customWidth="1"/>
    <col min="2570" max="2570" width="23.7109375" style="285" customWidth="1"/>
    <col min="2571" max="2571" width="2.140625" style="285" customWidth="1"/>
    <col min="2572" max="2572" width="7.140625" style="285" customWidth="1"/>
    <col min="2573" max="2573" width="2.140625" style="285" customWidth="1"/>
    <col min="2574" max="2574" width="12.85546875" style="285" customWidth="1"/>
    <col min="2575" max="2575" width="2.140625" style="285" customWidth="1"/>
    <col min="2576" max="2576" width="12.85546875" style="285" customWidth="1"/>
    <col min="2577" max="2577" width="1.85546875" style="285" customWidth="1"/>
    <col min="2578" max="2579" width="5.85546875" style="285" customWidth="1"/>
    <col min="2580" max="2581" width="7.85546875" style="285" customWidth="1"/>
    <col min="2582" max="2582" width="14.85546875" style="285" customWidth="1"/>
    <col min="2583" max="2816" width="9" style="285"/>
    <col min="2817" max="2817" width="2.85546875" style="285" customWidth="1"/>
    <col min="2818" max="2818" width="21.7109375" style="285" customWidth="1"/>
    <col min="2819" max="2819" width="2.140625" style="285" customWidth="1"/>
    <col min="2820" max="2820" width="7.85546875" style="285" customWidth="1"/>
    <col min="2821" max="2821" width="2.140625" style="285" customWidth="1"/>
    <col min="2822" max="2822" width="12.85546875" style="285" customWidth="1"/>
    <col min="2823" max="2823" width="2.140625" style="285" customWidth="1"/>
    <col min="2824" max="2824" width="12.85546875" style="285" customWidth="1"/>
    <col min="2825" max="2825" width="2.140625" style="285" customWidth="1"/>
    <col min="2826" max="2826" width="23.7109375" style="285" customWidth="1"/>
    <col min="2827" max="2827" width="2.140625" style="285" customWidth="1"/>
    <col min="2828" max="2828" width="7.140625" style="285" customWidth="1"/>
    <col min="2829" max="2829" width="2.140625" style="285" customWidth="1"/>
    <col min="2830" max="2830" width="12.85546875" style="285" customWidth="1"/>
    <col min="2831" max="2831" width="2.140625" style="285" customWidth="1"/>
    <col min="2832" max="2832" width="12.85546875" style="285" customWidth="1"/>
    <col min="2833" max="2833" width="1.85546875" style="285" customWidth="1"/>
    <col min="2834" max="2835" width="5.85546875" style="285" customWidth="1"/>
    <col min="2836" max="2837" width="7.85546875" style="285" customWidth="1"/>
    <col min="2838" max="2838" width="14.85546875" style="285" customWidth="1"/>
    <col min="2839" max="3072" width="9" style="285"/>
    <col min="3073" max="3073" width="2.85546875" style="285" customWidth="1"/>
    <col min="3074" max="3074" width="21.7109375" style="285" customWidth="1"/>
    <col min="3075" max="3075" width="2.140625" style="285" customWidth="1"/>
    <col min="3076" max="3076" width="7.85546875" style="285" customWidth="1"/>
    <col min="3077" max="3077" width="2.140625" style="285" customWidth="1"/>
    <col min="3078" max="3078" width="12.85546875" style="285" customWidth="1"/>
    <col min="3079" max="3079" width="2.140625" style="285" customWidth="1"/>
    <col min="3080" max="3080" width="12.85546875" style="285" customWidth="1"/>
    <col min="3081" max="3081" width="2.140625" style="285" customWidth="1"/>
    <col min="3082" max="3082" width="23.7109375" style="285" customWidth="1"/>
    <col min="3083" max="3083" width="2.140625" style="285" customWidth="1"/>
    <col min="3084" max="3084" width="7.140625" style="285" customWidth="1"/>
    <col min="3085" max="3085" width="2.140625" style="285" customWidth="1"/>
    <col min="3086" max="3086" width="12.85546875" style="285" customWidth="1"/>
    <col min="3087" max="3087" width="2.140625" style="285" customWidth="1"/>
    <col min="3088" max="3088" width="12.85546875" style="285" customWidth="1"/>
    <col min="3089" max="3089" width="1.85546875" style="285" customWidth="1"/>
    <col min="3090" max="3091" width="5.85546875" style="285" customWidth="1"/>
    <col min="3092" max="3093" width="7.85546875" style="285" customWidth="1"/>
    <col min="3094" max="3094" width="14.85546875" style="285" customWidth="1"/>
    <col min="3095" max="3328" width="9" style="285"/>
    <col min="3329" max="3329" width="2.85546875" style="285" customWidth="1"/>
    <col min="3330" max="3330" width="21.7109375" style="285" customWidth="1"/>
    <col min="3331" max="3331" width="2.140625" style="285" customWidth="1"/>
    <col min="3332" max="3332" width="7.85546875" style="285" customWidth="1"/>
    <col min="3333" max="3333" width="2.140625" style="285" customWidth="1"/>
    <col min="3334" max="3334" width="12.85546875" style="285" customWidth="1"/>
    <col min="3335" max="3335" width="2.140625" style="285" customWidth="1"/>
    <col min="3336" max="3336" width="12.85546875" style="285" customWidth="1"/>
    <col min="3337" max="3337" width="2.140625" style="285" customWidth="1"/>
    <col min="3338" max="3338" width="23.7109375" style="285" customWidth="1"/>
    <col min="3339" max="3339" width="2.140625" style="285" customWidth="1"/>
    <col min="3340" max="3340" width="7.140625" style="285" customWidth="1"/>
    <col min="3341" max="3341" width="2.140625" style="285" customWidth="1"/>
    <col min="3342" max="3342" width="12.85546875" style="285" customWidth="1"/>
    <col min="3343" max="3343" width="2.140625" style="285" customWidth="1"/>
    <col min="3344" max="3344" width="12.85546875" style="285" customWidth="1"/>
    <col min="3345" max="3345" width="1.85546875" style="285" customWidth="1"/>
    <col min="3346" max="3347" width="5.85546875" style="285" customWidth="1"/>
    <col min="3348" max="3349" width="7.85546875" style="285" customWidth="1"/>
    <col min="3350" max="3350" width="14.85546875" style="285" customWidth="1"/>
    <col min="3351" max="3584" width="9" style="285"/>
    <col min="3585" max="3585" width="2.85546875" style="285" customWidth="1"/>
    <col min="3586" max="3586" width="21.7109375" style="285" customWidth="1"/>
    <col min="3587" max="3587" width="2.140625" style="285" customWidth="1"/>
    <col min="3588" max="3588" width="7.85546875" style="285" customWidth="1"/>
    <col min="3589" max="3589" width="2.140625" style="285" customWidth="1"/>
    <col min="3590" max="3590" width="12.85546875" style="285" customWidth="1"/>
    <col min="3591" max="3591" width="2.140625" style="285" customWidth="1"/>
    <col min="3592" max="3592" width="12.85546875" style="285" customWidth="1"/>
    <col min="3593" max="3593" width="2.140625" style="285" customWidth="1"/>
    <col min="3594" max="3594" width="23.7109375" style="285" customWidth="1"/>
    <col min="3595" max="3595" width="2.140625" style="285" customWidth="1"/>
    <col min="3596" max="3596" width="7.140625" style="285" customWidth="1"/>
    <col min="3597" max="3597" width="2.140625" style="285" customWidth="1"/>
    <col min="3598" max="3598" width="12.85546875" style="285" customWidth="1"/>
    <col min="3599" max="3599" width="2.140625" style="285" customWidth="1"/>
    <col min="3600" max="3600" width="12.85546875" style="285" customWidth="1"/>
    <col min="3601" max="3601" width="1.85546875" style="285" customWidth="1"/>
    <col min="3602" max="3603" width="5.85546875" style="285" customWidth="1"/>
    <col min="3604" max="3605" width="7.85546875" style="285" customWidth="1"/>
    <col min="3606" max="3606" width="14.85546875" style="285" customWidth="1"/>
    <col min="3607" max="3840" width="9" style="285"/>
    <col min="3841" max="3841" width="2.85546875" style="285" customWidth="1"/>
    <col min="3842" max="3842" width="21.7109375" style="285" customWidth="1"/>
    <col min="3843" max="3843" width="2.140625" style="285" customWidth="1"/>
    <col min="3844" max="3844" width="7.85546875" style="285" customWidth="1"/>
    <col min="3845" max="3845" width="2.140625" style="285" customWidth="1"/>
    <col min="3846" max="3846" width="12.85546875" style="285" customWidth="1"/>
    <col min="3847" max="3847" width="2.140625" style="285" customWidth="1"/>
    <col min="3848" max="3848" width="12.85546875" style="285" customWidth="1"/>
    <col min="3849" max="3849" width="2.140625" style="285" customWidth="1"/>
    <col min="3850" max="3850" width="23.7109375" style="285" customWidth="1"/>
    <col min="3851" max="3851" width="2.140625" style="285" customWidth="1"/>
    <col min="3852" max="3852" width="7.140625" style="285" customWidth="1"/>
    <col min="3853" max="3853" width="2.140625" style="285" customWidth="1"/>
    <col min="3854" max="3854" width="12.85546875" style="285" customWidth="1"/>
    <col min="3855" max="3855" width="2.140625" style="285" customWidth="1"/>
    <col min="3856" max="3856" width="12.85546875" style="285" customWidth="1"/>
    <col min="3857" max="3857" width="1.85546875" style="285" customWidth="1"/>
    <col min="3858" max="3859" width="5.85546875" style="285" customWidth="1"/>
    <col min="3860" max="3861" width="7.85546875" style="285" customWidth="1"/>
    <col min="3862" max="3862" width="14.85546875" style="285" customWidth="1"/>
    <col min="3863" max="4096" width="9" style="285"/>
    <col min="4097" max="4097" width="2.85546875" style="285" customWidth="1"/>
    <col min="4098" max="4098" width="21.7109375" style="285" customWidth="1"/>
    <col min="4099" max="4099" width="2.140625" style="285" customWidth="1"/>
    <col min="4100" max="4100" width="7.85546875" style="285" customWidth="1"/>
    <col min="4101" max="4101" width="2.140625" style="285" customWidth="1"/>
    <col min="4102" max="4102" width="12.85546875" style="285" customWidth="1"/>
    <col min="4103" max="4103" width="2.140625" style="285" customWidth="1"/>
    <col min="4104" max="4104" width="12.85546875" style="285" customWidth="1"/>
    <col min="4105" max="4105" width="2.140625" style="285" customWidth="1"/>
    <col min="4106" max="4106" width="23.7109375" style="285" customWidth="1"/>
    <col min="4107" max="4107" width="2.140625" style="285" customWidth="1"/>
    <col min="4108" max="4108" width="7.140625" style="285" customWidth="1"/>
    <col min="4109" max="4109" width="2.140625" style="285" customWidth="1"/>
    <col min="4110" max="4110" width="12.85546875" style="285" customWidth="1"/>
    <col min="4111" max="4111" width="2.140625" style="285" customWidth="1"/>
    <col min="4112" max="4112" width="12.85546875" style="285" customWidth="1"/>
    <col min="4113" max="4113" width="1.85546875" style="285" customWidth="1"/>
    <col min="4114" max="4115" width="5.85546875" style="285" customWidth="1"/>
    <col min="4116" max="4117" width="7.85546875" style="285" customWidth="1"/>
    <col min="4118" max="4118" width="14.85546875" style="285" customWidth="1"/>
    <col min="4119" max="4352" width="9" style="285"/>
    <col min="4353" max="4353" width="2.85546875" style="285" customWidth="1"/>
    <col min="4354" max="4354" width="21.7109375" style="285" customWidth="1"/>
    <col min="4355" max="4355" width="2.140625" style="285" customWidth="1"/>
    <col min="4356" max="4356" width="7.85546875" style="285" customWidth="1"/>
    <col min="4357" max="4357" width="2.140625" style="285" customWidth="1"/>
    <col min="4358" max="4358" width="12.85546875" style="285" customWidth="1"/>
    <col min="4359" max="4359" width="2.140625" style="285" customWidth="1"/>
    <col min="4360" max="4360" width="12.85546875" style="285" customWidth="1"/>
    <col min="4361" max="4361" width="2.140625" style="285" customWidth="1"/>
    <col min="4362" max="4362" width="23.7109375" style="285" customWidth="1"/>
    <col min="4363" max="4363" width="2.140625" style="285" customWidth="1"/>
    <col min="4364" max="4364" width="7.140625" style="285" customWidth="1"/>
    <col min="4365" max="4365" width="2.140625" style="285" customWidth="1"/>
    <col min="4366" max="4366" width="12.85546875" style="285" customWidth="1"/>
    <col min="4367" max="4367" width="2.140625" style="285" customWidth="1"/>
    <col min="4368" max="4368" width="12.85546875" style="285" customWidth="1"/>
    <col min="4369" max="4369" width="1.85546875" style="285" customWidth="1"/>
    <col min="4370" max="4371" width="5.85546875" style="285" customWidth="1"/>
    <col min="4372" max="4373" width="7.85546875" style="285" customWidth="1"/>
    <col min="4374" max="4374" width="14.85546875" style="285" customWidth="1"/>
    <col min="4375" max="4608" width="9" style="285"/>
    <col min="4609" max="4609" width="2.85546875" style="285" customWidth="1"/>
    <col min="4610" max="4610" width="21.7109375" style="285" customWidth="1"/>
    <col min="4611" max="4611" width="2.140625" style="285" customWidth="1"/>
    <col min="4612" max="4612" width="7.85546875" style="285" customWidth="1"/>
    <col min="4613" max="4613" width="2.140625" style="285" customWidth="1"/>
    <col min="4614" max="4614" width="12.85546875" style="285" customWidth="1"/>
    <col min="4615" max="4615" width="2.140625" style="285" customWidth="1"/>
    <col min="4616" max="4616" width="12.85546875" style="285" customWidth="1"/>
    <col min="4617" max="4617" width="2.140625" style="285" customWidth="1"/>
    <col min="4618" max="4618" width="23.7109375" style="285" customWidth="1"/>
    <col min="4619" max="4619" width="2.140625" style="285" customWidth="1"/>
    <col min="4620" max="4620" width="7.140625" style="285" customWidth="1"/>
    <col min="4621" max="4621" width="2.140625" style="285" customWidth="1"/>
    <col min="4622" max="4622" width="12.85546875" style="285" customWidth="1"/>
    <col min="4623" max="4623" width="2.140625" style="285" customWidth="1"/>
    <col min="4624" max="4624" width="12.85546875" style="285" customWidth="1"/>
    <col min="4625" max="4625" width="1.85546875" style="285" customWidth="1"/>
    <col min="4626" max="4627" width="5.85546875" style="285" customWidth="1"/>
    <col min="4628" max="4629" width="7.85546875" style="285" customWidth="1"/>
    <col min="4630" max="4630" width="14.85546875" style="285" customWidth="1"/>
    <col min="4631" max="4864" width="9" style="285"/>
    <col min="4865" max="4865" width="2.85546875" style="285" customWidth="1"/>
    <col min="4866" max="4866" width="21.7109375" style="285" customWidth="1"/>
    <col min="4867" max="4867" width="2.140625" style="285" customWidth="1"/>
    <col min="4868" max="4868" width="7.85546875" style="285" customWidth="1"/>
    <col min="4869" max="4869" width="2.140625" style="285" customWidth="1"/>
    <col min="4870" max="4870" width="12.85546875" style="285" customWidth="1"/>
    <col min="4871" max="4871" width="2.140625" style="285" customWidth="1"/>
    <col min="4872" max="4872" width="12.85546875" style="285" customWidth="1"/>
    <col min="4873" max="4873" width="2.140625" style="285" customWidth="1"/>
    <col min="4874" max="4874" width="23.7109375" style="285" customWidth="1"/>
    <col min="4875" max="4875" width="2.140625" style="285" customWidth="1"/>
    <col min="4876" max="4876" width="7.140625" style="285" customWidth="1"/>
    <col min="4877" max="4877" width="2.140625" style="285" customWidth="1"/>
    <col min="4878" max="4878" width="12.85546875" style="285" customWidth="1"/>
    <col min="4879" max="4879" width="2.140625" style="285" customWidth="1"/>
    <col min="4880" max="4880" width="12.85546875" style="285" customWidth="1"/>
    <col min="4881" max="4881" width="1.85546875" style="285" customWidth="1"/>
    <col min="4882" max="4883" width="5.85546875" style="285" customWidth="1"/>
    <col min="4884" max="4885" width="7.85546875" style="285" customWidth="1"/>
    <col min="4886" max="4886" width="14.85546875" style="285" customWidth="1"/>
    <col min="4887" max="5120" width="9" style="285"/>
    <col min="5121" max="5121" width="2.85546875" style="285" customWidth="1"/>
    <col min="5122" max="5122" width="21.7109375" style="285" customWidth="1"/>
    <col min="5123" max="5123" width="2.140625" style="285" customWidth="1"/>
    <col min="5124" max="5124" width="7.85546875" style="285" customWidth="1"/>
    <col min="5125" max="5125" width="2.140625" style="285" customWidth="1"/>
    <col min="5126" max="5126" width="12.85546875" style="285" customWidth="1"/>
    <col min="5127" max="5127" width="2.140625" style="285" customWidth="1"/>
    <col min="5128" max="5128" width="12.85546875" style="285" customWidth="1"/>
    <col min="5129" max="5129" width="2.140625" style="285" customWidth="1"/>
    <col min="5130" max="5130" width="23.7109375" style="285" customWidth="1"/>
    <col min="5131" max="5131" width="2.140625" style="285" customWidth="1"/>
    <col min="5132" max="5132" width="7.140625" style="285" customWidth="1"/>
    <col min="5133" max="5133" width="2.140625" style="285" customWidth="1"/>
    <col min="5134" max="5134" width="12.85546875" style="285" customWidth="1"/>
    <col min="5135" max="5135" width="2.140625" style="285" customWidth="1"/>
    <col min="5136" max="5136" width="12.85546875" style="285" customWidth="1"/>
    <col min="5137" max="5137" width="1.85546875" style="285" customWidth="1"/>
    <col min="5138" max="5139" width="5.85546875" style="285" customWidth="1"/>
    <col min="5140" max="5141" width="7.85546875" style="285" customWidth="1"/>
    <col min="5142" max="5142" width="14.85546875" style="285" customWidth="1"/>
    <col min="5143" max="5376" width="9" style="285"/>
    <col min="5377" max="5377" width="2.85546875" style="285" customWidth="1"/>
    <col min="5378" max="5378" width="21.7109375" style="285" customWidth="1"/>
    <col min="5379" max="5379" width="2.140625" style="285" customWidth="1"/>
    <col min="5380" max="5380" width="7.85546875" style="285" customWidth="1"/>
    <col min="5381" max="5381" width="2.140625" style="285" customWidth="1"/>
    <col min="5382" max="5382" width="12.85546875" style="285" customWidth="1"/>
    <col min="5383" max="5383" width="2.140625" style="285" customWidth="1"/>
    <col min="5384" max="5384" width="12.85546875" style="285" customWidth="1"/>
    <col min="5385" max="5385" width="2.140625" style="285" customWidth="1"/>
    <col min="5386" max="5386" width="23.7109375" style="285" customWidth="1"/>
    <col min="5387" max="5387" width="2.140625" style="285" customWidth="1"/>
    <col min="5388" max="5388" width="7.140625" style="285" customWidth="1"/>
    <col min="5389" max="5389" width="2.140625" style="285" customWidth="1"/>
    <col min="5390" max="5390" width="12.85546875" style="285" customWidth="1"/>
    <col min="5391" max="5391" width="2.140625" style="285" customWidth="1"/>
    <col min="5392" max="5392" width="12.85546875" style="285" customWidth="1"/>
    <col min="5393" max="5393" width="1.85546875" style="285" customWidth="1"/>
    <col min="5394" max="5395" width="5.85546875" style="285" customWidth="1"/>
    <col min="5396" max="5397" width="7.85546875" style="285" customWidth="1"/>
    <col min="5398" max="5398" width="14.85546875" style="285" customWidth="1"/>
    <col min="5399" max="5632" width="9" style="285"/>
    <col min="5633" max="5633" width="2.85546875" style="285" customWidth="1"/>
    <col min="5634" max="5634" width="21.7109375" style="285" customWidth="1"/>
    <col min="5635" max="5635" width="2.140625" style="285" customWidth="1"/>
    <col min="5636" max="5636" width="7.85546875" style="285" customWidth="1"/>
    <col min="5637" max="5637" width="2.140625" style="285" customWidth="1"/>
    <col min="5638" max="5638" width="12.85546875" style="285" customWidth="1"/>
    <col min="5639" max="5639" width="2.140625" style="285" customWidth="1"/>
    <col min="5640" max="5640" width="12.85546875" style="285" customWidth="1"/>
    <col min="5641" max="5641" width="2.140625" style="285" customWidth="1"/>
    <col min="5642" max="5642" width="23.7109375" style="285" customWidth="1"/>
    <col min="5643" max="5643" width="2.140625" style="285" customWidth="1"/>
    <col min="5644" max="5644" width="7.140625" style="285" customWidth="1"/>
    <col min="5645" max="5645" width="2.140625" style="285" customWidth="1"/>
    <col min="5646" max="5646" width="12.85546875" style="285" customWidth="1"/>
    <col min="5647" max="5647" width="2.140625" style="285" customWidth="1"/>
    <col min="5648" max="5648" width="12.85546875" style="285" customWidth="1"/>
    <col min="5649" max="5649" width="1.85546875" style="285" customWidth="1"/>
    <col min="5650" max="5651" width="5.85546875" style="285" customWidth="1"/>
    <col min="5652" max="5653" width="7.85546875" style="285" customWidth="1"/>
    <col min="5654" max="5654" width="14.85546875" style="285" customWidth="1"/>
    <col min="5655" max="5888" width="9" style="285"/>
    <col min="5889" max="5889" width="2.85546875" style="285" customWidth="1"/>
    <col min="5890" max="5890" width="21.7109375" style="285" customWidth="1"/>
    <col min="5891" max="5891" width="2.140625" style="285" customWidth="1"/>
    <col min="5892" max="5892" width="7.85546875" style="285" customWidth="1"/>
    <col min="5893" max="5893" width="2.140625" style="285" customWidth="1"/>
    <col min="5894" max="5894" width="12.85546875" style="285" customWidth="1"/>
    <col min="5895" max="5895" width="2.140625" style="285" customWidth="1"/>
    <col min="5896" max="5896" width="12.85546875" style="285" customWidth="1"/>
    <col min="5897" max="5897" width="2.140625" style="285" customWidth="1"/>
    <col min="5898" max="5898" width="23.7109375" style="285" customWidth="1"/>
    <col min="5899" max="5899" width="2.140625" style="285" customWidth="1"/>
    <col min="5900" max="5900" width="7.140625" style="285" customWidth="1"/>
    <col min="5901" max="5901" width="2.140625" style="285" customWidth="1"/>
    <col min="5902" max="5902" width="12.85546875" style="285" customWidth="1"/>
    <col min="5903" max="5903" width="2.140625" style="285" customWidth="1"/>
    <col min="5904" max="5904" width="12.85546875" style="285" customWidth="1"/>
    <col min="5905" max="5905" width="1.85546875" style="285" customWidth="1"/>
    <col min="5906" max="5907" width="5.85546875" style="285" customWidth="1"/>
    <col min="5908" max="5909" width="7.85546875" style="285" customWidth="1"/>
    <col min="5910" max="5910" width="14.85546875" style="285" customWidth="1"/>
    <col min="5911" max="6144" width="9" style="285"/>
    <col min="6145" max="6145" width="2.85546875" style="285" customWidth="1"/>
    <col min="6146" max="6146" width="21.7109375" style="285" customWidth="1"/>
    <col min="6147" max="6147" width="2.140625" style="285" customWidth="1"/>
    <col min="6148" max="6148" width="7.85546875" style="285" customWidth="1"/>
    <col min="6149" max="6149" width="2.140625" style="285" customWidth="1"/>
    <col min="6150" max="6150" width="12.85546875" style="285" customWidth="1"/>
    <col min="6151" max="6151" width="2.140625" style="285" customWidth="1"/>
    <col min="6152" max="6152" width="12.85546875" style="285" customWidth="1"/>
    <col min="6153" max="6153" width="2.140625" style="285" customWidth="1"/>
    <col min="6154" max="6154" width="23.7109375" style="285" customWidth="1"/>
    <col min="6155" max="6155" width="2.140625" style="285" customWidth="1"/>
    <col min="6156" max="6156" width="7.140625" style="285" customWidth="1"/>
    <col min="6157" max="6157" width="2.140625" style="285" customWidth="1"/>
    <col min="6158" max="6158" width="12.85546875" style="285" customWidth="1"/>
    <col min="6159" max="6159" width="2.140625" style="285" customWidth="1"/>
    <col min="6160" max="6160" width="12.85546875" style="285" customWidth="1"/>
    <col min="6161" max="6161" width="1.85546875" style="285" customWidth="1"/>
    <col min="6162" max="6163" width="5.85546875" style="285" customWidth="1"/>
    <col min="6164" max="6165" width="7.85546875" style="285" customWidth="1"/>
    <col min="6166" max="6166" width="14.85546875" style="285" customWidth="1"/>
    <col min="6167" max="6400" width="9" style="285"/>
    <col min="6401" max="6401" width="2.85546875" style="285" customWidth="1"/>
    <col min="6402" max="6402" width="21.7109375" style="285" customWidth="1"/>
    <col min="6403" max="6403" width="2.140625" style="285" customWidth="1"/>
    <col min="6404" max="6404" width="7.85546875" style="285" customWidth="1"/>
    <col min="6405" max="6405" width="2.140625" style="285" customWidth="1"/>
    <col min="6406" max="6406" width="12.85546875" style="285" customWidth="1"/>
    <col min="6407" max="6407" width="2.140625" style="285" customWidth="1"/>
    <col min="6408" max="6408" width="12.85546875" style="285" customWidth="1"/>
    <col min="6409" max="6409" width="2.140625" style="285" customWidth="1"/>
    <col min="6410" max="6410" width="23.7109375" style="285" customWidth="1"/>
    <col min="6411" max="6411" width="2.140625" style="285" customWidth="1"/>
    <col min="6412" max="6412" width="7.140625" style="285" customWidth="1"/>
    <col min="6413" max="6413" width="2.140625" style="285" customWidth="1"/>
    <col min="6414" max="6414" width="12.85546875" style="285" customWidth="1"/>
    <col min="6415" max="6415" width="2.140625" style="285" customWidth="1"/>
    <col min="6416" max="6416" width="12.85546875" style="285" customWidth="1"/>
    <col min="6417" max="6417" width="1.85546875" style="285" customWidth="1"/>
    <col min="6418" max="6419" width="5.85546875" style="285" customWidth="1"/>
    <col min="6420" max="6421" width="7.85546875" style="285" customWidth="1"/>
    <col min="6422" max="6422" width="14.85546875" style="285" customWidth="1"/>
    <col min="6423" max="6656" width="9" style="285"/>
    <col min="6657" max="6657" width="2.85546875" style="285" customWidth="1"/>
    <col min="6658" max="6658" width="21.7109375" style="285" customWidth="1"/>
    <col min="6659" max="6659" width="2.140625" style="285" customWidth="1"/>
    <col min="6660" max="6660" width="7.85546875" style="285" customWidth="1"/>
    <col min="6661" max="6661" width="2.140625" style="285" customWidth="1"/>
    <col min="6662" max="6662" width="12.85546875" style="285" customWidth="1"/>
    <col min="6663" max="6663" width="2.140625" style="285" customWidth="1"/>
    <col min="6664" max="6664" width="12.85546875" style="285" customWidth="1"/>
    <col min="6665" max="6665" width="2.140625" style="285" customWidth="1"/>
    <col min="6666" max="6666" width="23.7109375" style="285" customWidth="1"/>
    <col min="6667" max="6667" width="2.140625" style="285" customWidth="1"/>
    <col min="6668" max="6668" width="7.140625" style="285" customWidth="1"/>
    <col min="6669" max="6669" width="2.140625" style="285" customWidth="1"/>
    <col min="6670" max="6670" width="12.85546875" style="285" customWidth="1"/>
    <col min="6671" max="6671" width="2.140625" style="285" customWidth="1"/>
    <col min="6672" max="6672" width="12.85546875" style="285" customWidth="1"/>
    <col min="6673" max="6673" width="1.85546875" style="285" customWidth="1"/>
    <col min="6674" max="6675" width="5.85546875" style="285" customWidth="1"/>
    <col min="6676" max="6677" width="7.85546875" style="285" customWidth="1"/>
    <col min="6678" max="6678" width="14.85546875" style="285" customWidth="1"/>
    <col min="6679" max="6912" width="9" style="285"/>
    <col min="6913" max="6913" width="2.85546875" style="285" customWidth="1"/>
    <col min="6914" max="6914" width="21.7109375" style="285" customWidth="1"/>
    <col min="6915" max="6915" width="2.140625" style="285" customWidth="1"/>
    <col min="6916" max="6916" width="7.85546875" style="285" customWidth="1"/>
    <col min="6917" max="6917" width="2.140625" style="285" customWidth="1"/>
    <col min="6918" max="6918" width="12.85546875" style="285" customWidth="1"/>
    <col min="6919" max="6919" width="2.140625" style="285" customWidth="1"/>
    <col min="6920" max="6920" width="12.85546875" style="285" customWidth="1"/>
    <col min="6921" max="6921" width="2.140625" style="285" customWidth="1"/>
    <col min="6922" max="6922" width="23.7109375" style="285" customWidth="1"/>
    <col min="6923" max="6923" width="2.140625" style="285" customWidth="1"/>
    <col min="6924" max="6924" width="7.140625" style="285" customWidth="1"/>
    <col min="6925" max="6925" width="2.140625" style="285" customWidth="1"/>
    <col min="6926" max="6926" width="12.85546875" style="285" customWidth="1"/>
    <col min="6927" max="6927" width="2.140625" style="285" customWidth="1"/>
    <col min="6928" max="6928" width="12.85546875" style="285" customWidth="1"/>
    <col min="6929" max="6929" width="1.85546875" style="285" customWidth="1"/>
    <col min="6930" max="6931" width="5.85546875" style="285" customWidth="1"/>
    <col min="6932" max="6933" width="7.85546875" style="285" customWidth="1"/>
    <col min="6934" max="6934" width="14.85546875" style="285" customWidth="1"/>
    <col min="6935" max="7168" width="9" style="285"/>
    <col min="7169" max="7169" width="2.85546875" style="285" customWidth="1"/>
    <col min="7170" max="7170" width="21.7109375" style="285" customWidth="1"/>
    <col min="7171" max="7171" width="2.140625" style="285" customWidth="1"/>
    <col min="7172" max="7172" width="7.85546875" style="285" customWidth="1"/>
    <col min="7173" max="7173" width="2.140625" style="285" customWidth="1"/>
    <col min="7174" max="7174" width="12.85546875" style="285" customWidth="1"/>
    <col min="7175" max="7175" width="2.140625" style="285" customWidth="1"/>
    <col min="7176" max="7176" width="12.85546875" style="285" customWidth="1"/>
    <col min="7177" max="7177" width="2.140625" style="285" customWidth="1"/>
    <col min="7178" max="7178" width="23.7109375" style="285" customWidth="1"/>
    <col min="7179" max="7179" width="2.140625" style="285" customWidth="1"/>
    <col min="7180" max="7180" width="7.140625" style="285" customWidth="1"/>
    <col min="7181" max="7181" width="2.140625" style="285" customWidth="1"/>
    <col min="7182" max="7182" width="12.85546875" style="285" customWidth="1"/>
    <col min="7183" max="7183" width="2.140625" style="285" customWidth="1"/>
    <col min="7184" max="7184" width="12.85546875" style="285" customWidth="1"/>
    <col min="7185" max="7185" width="1.85546875" style="285" customWidth="1"/>
    <col min="7186" max="7187" width="5.85546875" style="285" customWidth="1"/>
    <col min="7188" max="7189" width="7.85546875" style="285" customWidth="1"/>
    <col min="7190" max="7190" width="14.85546875" style="285" customWidth="1"/>
    <col min="7191" max="7424" width="9" style="285"/>
    <col min="7425" max="7425" width="2.85546875" style="285" customWidth="1"/>
    <col min="7426" max="7426" width="21.7109375" style="285" customWidth="1"/>
    <col min="7427" max="7427" width="2.140625" style="285" customWidth="1"/>
    <col min="7428" max="7428" width="7.85546875" style="285" customWidth="1"/>
    <col min="7429" max="7429" width="2.140625" style="285" customWidth="1"/>
    <col min="7430" max="7430" width="12.85546875" style="285" customWidth="1"/>
    <col min="7431" max="7431" width="2.140625" style="285" customWidth="1"/>
    <col min="7432" max="7432" width="12.85546875" style="285" customWidth="1"/>
    <col min="7433" max="7433" width="2.140625" style="285" customWidth="1"/>
    <col min="7434" max="7434" width="23.7109375" style="285" customWidth="1"/>
    <col min="7435" max="7435" width="2.140625" style="285" customWidth="1"/>
    <col min="7436" max="7436" width="7.140625" style="285" customWidth="1"/>
    <col min="7437" max="7437" width="2.140625" style="285" customWidth="1"/>
    <col min="7438" max="7438" width="12.85546875" style="285" customWidth="1"/>
    <col min="7439" max="7439" width="2.140625" style="285" customWidth="1"/>
    <col min="7440" max="7440" width="12.85546875" style="285" customWidth="1"/>
    <col min="7441" max="7441" width="1.85546875" style="285" customWidth="1"/>
    <col min="7442" max="7443" width="5.85546875" style="285" customWidth="1"/>
    <col min="7444" max="7445" width="7.85546875" style="285" customWidth="1"/>
    <col min="7446" max="7446" width="14.85546875" style="285" customWidth="1"/>
    <col min="7447" max="7680" width="9" style="285"/>
    <col min="7681" max="7681" width="2.85546875" style="285" customWidth="1"/>
    <col min="7682" max="7682" width="21.7109375" style="285" customWidth="1"/>
    <col min="7683" max="7683" width="2.140625" style="285" customWidth="1"/>
    <col min="7684" max="7684" width="7.85546875" style="285" customWidth="1"/>
    <col min="7685" max="7685" width="2.140625" style="285" customWidth="1"/>
    <col min="7686" max="7686" width="12.85546875" style="285" customWidth="1"/>
    <col min="7687" max="7687" width="2.140625" style="285" customWidth="1"/>
    <col min="7688" max="7688" width="12.85546875" style="285" customWidth="1"/>
    <col min="7689" max="7689" width="2.140625" style="285" customWidth="1"/>
    <col min="7690" max="7690" width="23.7109375" style="285" customWidth="1"/>
    <col min="7691" max="7691" width="2.140625" style="285" customWidth="1"/>
    <col min="7692" max="7692" width="7.140625" style="285" customWidth="1"/>
    <col min="7693" max="7693" width="2.140625" style="285" customWidth="1"/>
    <col min="7694" max="7694" width="12.85546875" style="285" customWidth="1"/>
    <col min="7695" max="7695" width="2.140625" style="285" customWidth="1"/>
    <col min="7696" max="7696" width="12.85546875" style="285" customWidth="1"/>
    <col min="7697" max="7697" width="1.85546875" style="285" customWidth="1"/>
    <col min="7698" max="7699" width="5.85546875" style="285" customWidth="1"/>
    <col min="7700" max="7701" width="7.85546875" style="285" customWidth="1"/>
    <col min="7702" max="7702" width="14.85546875" style="285" customWidth="1"/>
    <col min="7703" max="7936" width="9" style="285"/>
    <col min="7937" max="7937" width="2.85546875" style="285" customWidth="1"/>
    <col min="7938" max="7938" width="21.7109375" style="285" customWidth="1"/>
    <col min="7939" max="7939" width="2.140625" style="285" customWidth="1"/>
    <col min="7940" max="7940" width="7.85546875" style="285" customWidth="1"/>
    <col min="7941" max="7941" width="2.140625" style="285" customWidth="1"/>
    <col min="7942" max="7942" width="12.85546875" style="285" customWidth="1"/>
    <col min="7943" max="7943" width="2.140625" style="285" customWidth="1"/>
    <col min="7944" max="7944" width="12.85546875" style="285" customWidth="1"/>
    <col min="7945" max="7945" width="2.140625" style="285" customWidth="1"/>
    <col min="7946" max="7946" width="23.7109375" style="285" customWidth="1"/>
    <col min="7947" max="7947" width="2.140625" style="285" customWidth="1"/>
    <col min="7948" max="7948" width="7.140625" style="285" customWidth="1"/>
    <col min="7949" max="7949" width="2.140625" style="285" customWidth="1"/>
    <col min="7950" max="7950" width="12.85546875" style="285" customWidth="1"/>
    <col min="7951" max="7951" width="2.140625" style="285" customWidth="1"/>
    <col min="7952" max="7952" width="12.85546875" style="285" customWidth="1"/>
    <col min="7953" max="7953" width="1.85546875" style="285" customWidth="1"/>
    <col min="7954" max="7955" width="5.85546875" style="285" customWidth="1"/>
    <col min="7956" max="7957" width="7.85546875" style="285" customWidth="1"/>
    <col min="7958" max="7958" width="14.85546875" style="285" customWidth="1"/>
    <col min="7959" max="8192" width="9" style="285"/>
    <col min="8193" max="8193" width="2.85546875" style="285" customWidth="1"/>
    <col min="8194" max="8194" width="21.7109375" style="285" customWidth="1"/>
    <col min="8195" max="8195" width="2.140625" style="285" customWidth="1"/>
    <col min="8196" max="8196" width="7.85546875" style="285" customWidth="1"/>
    <col min="8197" max="8197" width="2.140625" style="285" customWidth="1"/>
    <col min="8198" max="8198" width="12.85546875" style="285" customWidth="1"/>
    <col min="8199" max="8199" width="2.140625" style="285" customWidth="1"/>
    <col min="8200" max="8200" width="12.85546875" style="285" customWidth="1"/>
    <col min="8201" max="8201" width="2.140625" style="285" customWidth="1"/>
    <col min="8202" max="8202" width="23.7109375" style="285" customWidth="1"/>
    <col min="8203" max="8203" width="2.140625" style="285" customWidth="1"/>
    <col min="8204" max="8204" width="7.140625" style="285" customWidth="1"/>
    <col min="8205" max="8205" width="2.140625" style="285" customWidth="1"/>
    <col min="8206" max="8206" width="12.85546875" style="285" customWidth="1"/>
    <col min="8207" max="8207" width="2.140625" style="285" customWidth="1"/>
    <col min="8208" max="8208" width="12.85546875" style="285" customWidth="1"/>
    <col min="8209" max="8209" width="1.85546875" style="285" customWidth="1"/>
    <col min="8210" max="8211" width="5.85546875" style="285" customWidth="1"/>
    <col min="8212" max="8213" width="7.85546875" style="285" customWidth="1"/>
    <col min="8214" max="8214" width="14.85546875" style="285" customWidth="1"/>
    <col min="8215" max="8448" width="9" style="285"/>
    <col min="8449" max="8449" width="2.85546875" style="285" customWidth="1"/>
    <col min="8450" max="8450" width="21.7109375" style="285" customWidth="1"/>
    <col min="8451" max="8451" width="2.140625" style="285" customWidth="1"/>
    <col min="8452" max="8452" width="7.85546875" style="285" customWidth="1"/>
    <col min="8453" max="8453" width="2.140625" style="285" customWidth="1"/>
    <col min="8454" max="8454" width="12.85546875" style="285" customWidth="1"/>
    <col min="8455" max="8455" width="2.140625" style="285" customWidth="1"/>
    <col min="8456" max="8456" width="12.85546875" style="285" customWidth="1"/>
    <col min="8457" max="8457" width="2.140625" style="285" customWidth="1"/>
    <col min="8458" max="8458" width="23.7109375" style="285" customWidth="1"/>
    <col min="8459" max="8459" width="2.140625" style="285" customWidth="1"/>
    <col min="8460" max="8460" width="7.140625" style="285" customWidth="1"/>
    <col min="8461" max="8461" width="2.140625" style="285" customWidth="1"/>
    <col min="8462" max="8462" width="12.85546875" style="285" customWidth="1"/>
    <col min="8463" max="8463" width="2.140625" style="285" customWidth="1"/>
    <col min="8464" max="8464" width="12.85546875" style="285" customWidth="1"/>
    <col min="8465" max="8465" width="1.85546875" style="285" customWidth="1"/>
    <col min="8466" max="8467" width="5.85546875" style="285" customWidth="1"/>
    <col min="8468" max="8469" width="7.85546875" style="285" customWidth="1"/>
    <col min="8470" max="8470" width="14.85546875" style="285" customWidth="1"/>
    <col min="8471" max="8704" width="9" style="285"/>
    <col min="8705" max="8705" width="2.85546875" style="285" customWidth="1"/>
    <col min="8706" max="8706" width="21.7109375" style="285" customWidth="1"/>
    <col min="8707" max="8707" width="2.140625" style="285" customWidth="1"/>
    <col min="8708" max="8708" width="7.85546875" style="285" customWidth="1"/>
    <col min="8709" max="8709" width="2.140625" style="285" customWidth="1"/>
    <col min="8710" max="8710" width="12.85546875" style="285" customWidth="1"/>
    <col min="8711" max="8711" width="2.140625" style="285" customWidth="1"/>
    <col min="8712" max="8712" width="12.85546875" style="285" customWidth="1"/>
    <col min="8713" max="8713" width="2.140625" style="285" customWidth="1"/>
    <col min="8714" max="8714" width="23.7109375" style="285" customWidth="1"/>
    <col min="8715" max="8715" width="2.140625" style="285" customWidth="1"/>
    <col min="8716" max="8716" width="7.140625" style="285" customWidth="1"/>
    <col min="8717" max="8717" width="2.140625" style="285" customWidth="1"/>
    <col min="8718" max="8718" width="12.85546875" style="285" customWidth="1"/>
    <col min="8719" max="8719" width="2.140625" style="285" customWidth="1"/>
    <col min="8720" max="8720" width="12.85546875" style="285" customWidth="1"/>
    <col min="8721" max="8721" width="1.85546875" style="285" customWidth="1"/>
    <col min="8722" max="8723" width="5.85546875" style="285" customWidth="1"/>
    <col min="8724" max="8725" width="7.85546875" style="285" customWidth="1"/>
    <col min="8726" max="8726" width="14.85546875" style="285" customWidth="1"/>
    <col min="8727" max="8960" width="9" style="285"/>
    <col min="8961" max="8961" width="2.85546875" style="285" customWidth="1"/>
    <col min="8962" max="8962" width="21.7109375" style="285" customWidth="1"/>
    <col min="8963" max="8963" width="2.140625" style="285" customWidth="1"/>
    <col min="8964" max="8964" width="7.85546875" style="285" customWidth="1"/>
    <col min="8965" max="8965" width="2.140625" style="285" customWidth="1"/>
    <col min="8966" max="8966" width="12.85546875" style="285" customWidth="1"/>
    <col min="8967" max="8967" width="2.140625" style="285" customWidth="1"/>
    <col min="8968" max="8968" width="12.85546875" style="285" customWidth="1"/>
    <col min="8969" max="8969" width="2.140625" style="285" customWidth="1"/>
    <col min="8970" max="8970" width="23.7109375" style="285" customWidth="1"/>
    <col min="8971" max="8971" width="2.140625" style="285" customWidth="1"/>
    <col min="8972" max="8972" width="7.140625" style="285" customWidth="1"/>
    <col min="8973" max="8973" width="2.140625" style="285" customWidth="1"/>
    <col min="8974" max="8974" width="12.85546875" style="285" customWidth="1"/>
    <col min="8975" max="8975" width="2.140625" style="285" customWidth="1"/>
    <col min="8976" max="8976" width="12.85546875" style="285" customWidth="1"/>
    <col min="8977" max="8977" width="1.85546875" style="285" customWidth="1"/>
    <col min="8978" max="8979" width="5.85546875" style="285" customWidth="1"/>
    <col min="8980" max="8981" width="7.85546875" style="285" customWidth="1"/>
    <col min="8982" max="8982" width="14.85546875" style="285" customWidth="1"/>
    <col min="8983" max="9216" width="9" style="285"/>
    <col min="9217" max="9217" width="2.85546875" style="285" customWidth="1"/>
    <col min="9218" max="9218" width="21.7109375" style="285" customWidth="1"/>
    <col min="9219" max="9219" width="2.140625" style="285" customWidth="1"/>
    <col min="9220" max="9220" width="7.85546875" style="285" customWidth="1"/>
    <col min="9221" max="9221" width="2.140625" style="285" customWidth="1"/>
    <col min="9222" max="9222" width="12.85546875" style="285" customWidth="1"/>
    <col min="9223" max="9223" width="2.140625" style="285" customWidth="1"/>
    <col min="9224" max="9224" width="12.85546875" style="285" customWidth="1"/>
    <col min="9225" max="9225" width="2.140625" style="285" customWidth="1"/>
    <col min="9226" max="9226" width="23.7109375" style="285" customWidth="1"/>
    <col min="9227" max="9227" width="2.140625" style="285" customWidth="1"/>
    <col min="9228" max="9228" width="7.140625" style="285" customWidth="1"/>
    <col min="9229" max="9229" width="2.140625" style="285" customWidth="1"/>
    <col min="9230" max="9230" width="12.85546875" style="285" customWidth="1"/>
    <col min="9231" max="9231" width="2.140625" style="285" customWidth="1"/>
    <col min="9232" max="9232" width="12.85546875" style="285" customWidth="1"/>
    <col min="9233" max="9233" width="1.85546875" style="285" customWidth="1"/>
    <col min="9234" max="9235" width="5.85546875" style="285" customWidth="1"/>
    <col min="9236" max="9237" width="7.85546875" style="285" customWidth="1"/>
    <col min="9238" max="9238" width="14.85546875" style="285" customWidth="1"/>
    <col min="9239" max="9472" width="9" style="285"/>
    <col min="9473" max="9473" width="2.85546875" style="285" customWidth="1"/>
    <col min="9474" max="9474" width="21.7109375" style="285" customWidth="1"/>
    <col min="9475" max="9475" width="2.140625" style="285" customWidth="1"/>
    <col min="9476" max="9476" width="7.85546875" style="285" customWidth="1"/>
    <col min="9477" max="9477" width="2.140625" style="285" customWidth="1"/>
    <col min="9478" max="9478" width="12.85546875" style="285" customWidth="1"/>
    <col min="9479" max="9479" width="2.140625" style="285" customWidth="1"/>
    <col min="9480" max="9480" width="12.85546875" style="285" customWidth="1"/>
    <col min="9481" max="9481" width="2.140625" style="285" customWidth="1"/>
    <col min="9482" max="9482" width="23.7109375" style="285" customWidth="1"/>
    <col min="9483" max="9483" width="2.140625" style="285" customWidth="1"/>
    <col min="9484" max="9484" width="7.140625" style="285" customWidth="1"/>
    <col min="9485" max="9485" width="2.140625" style="285" customWidth="1"/>
    <col min="9486" max="9486" width="12.85546875" style="285" customWidth="1"/>
    <col min="9487" max="9487" width="2.140625" style="285" customWidth="1"/>
    <col min="9488" max="9488" width="12.85546875" style="285" customWidth="1"/>
    <col min="9489" max="9489" width="1.85546875" style="285" customWidth="1"/>
    <col min="9490" max="9491" width="5.85546875" style="285" customWidth="1"/>
    <col min="9492" max="9493" width="7.85546875" style="285" customWidth="1"/>
    <col min="9494" max="9494" width="14.85546875" style="285" customWidth="1"/>
    <col min="9495" max="9728" width="9" style="285"/>
    <col min="9729" max="9729" width="2.85546875" style="285" customWidth="1"/>
    <col min="9730" max="9730" width="21.7109375" style="285" customWidth="1"/>
    <col min="9731" max="9731" width="2.140625" style="285" customWidth="1"/>
    <col min="9732" max="9732" width="7.85546875" style="285" customWidth="1"/>
    <col min="9733" max="9733" width="2.140625" style="285" customWidth="1"/>
    <col min="9734" max="9734" width="12.85546875" style="285" customWidth="1"/>
    <col min="9735" max="9735" width="2.140625" style="285" customWidth="1"/>
    <col min="9736" max="9736" width="12.85546875" style="285" customWidth="1"/>
    <col min="9737" max="9737" width="2.140625" style="285" customWidth="1"/>
    <col min="9738" max="9738" width="23.7109375" style="285" customWidth="1"/>
    <col min="9739" max="9739" width="2.140625" style="285" customWidth="1"/>
    <col min="9740" max="9740" width="7.140625" style="285" customWidth="1"/>
    <col min="9741" max="9741" width="2.140625" style="285" customWidth="1"/>
    <col min="9742" max="9742" width="12.85546875" style="285" customWidth="1"/>
    <col min="9743" max="9743" width="2.140625" style="285" customWidth="1"/>
    <col min="9744" max="9744" width="12.85546875" style="285" customWidth="1"/>
    <col min="9745" max="9745" width="1.85546875" style="285" customWidth="1"/>
    <col min="9746" max="9747" width="5.85546875" style="285" customWidth="1"/>
    <col min="9748" max="9749" width="7.85546875" style="285" customWidth="1"/>
    <col min="9750" max="9750" width="14.85546875" style="285" customWidth="1"/>
    <col min="9751" max="9984" width="9" style="285"/>
    <col min="9985" max="9985" width="2.85546875" style="285" customWidth="1"/>
    <col min="9986" max="9986" width="21.7109375" style="285" customWidth="1"/>
    <col min="9987" max="9987" width="2.140625" style="285" customWidth="1"/>
    <col min="9988" max="9988" width="7.85546875" style="285" customWidth="1"/>
    <col min="9989" max="9989" width="2.140625" style="285" customWidth="1"/>
    <col min="9990" max="9990" width="12.85546875" style="285" customWidth="1"/>
    <col min="9991" max="9991" width="2.140625" style="285" customWidth="1"/>
    <col min="9992" max="9992" width="12.85546875" style="285" customWidth="1"/>
    <col min="9993" max="9993" width="2.140625" style="285" customWidth="1"/>
    <col min="9994" max="9994" width="23.7109375" style="285" customWidth="1"/>
    <col min="9995" max="9995" width="2.140625" style="285" customWidth="1"/>
    <col min="9996" max="9996" width="7.140625" style="285" customWidth="1"/>
    <col min="9997" max="9997" width="2.140625" style="285" customWidth="1"/>
    <col min="9998" max="9998" width="12.85546875" style="285" customWidth="1"/>
    <col min="9999" max="9999" width="2.140625" style="285" customWidth="1"/>
    <col min="10000" max="10000" width="12.85546875" style="285" customWidth="1"/>
    <col min="10001" max="10001" width="1.85546875" style="285" customWidth="1"/>
    <col min="10002" max="10003" width="5.85546875" style="285" customWidth="1"/>
    <col min="10004" max="10005" width="7.85546875" style="285" customWidth="1"/>
    <col min="10006" max="10006" width="14.85546875" style="285" customWidth="1"/>
    <col min="10007" max="10240" width="9" style="285"/>
    <col min="10241" max="10241" width="2.85546875" style="285" customWidth="1"/>
    <col min="10242" max="10242" width="21.7109375" style="285" customWidth="1"/>
    <col min="10243" max="10243" width="2.140625" style="285" customWidth="1"/>
    <col min="10244" max="10244" width="7.85546875" style="285" customWidth="1"/>
    <col min="10245" max="10245" width="2.140625" style="285" customWidth="1"/>
    <col min="10246" max="10246" width="12.85546875" style="285" customWidth="1"/>
    <col min="10247" max="10247" width="2.140625" style="285" customWidth="1"/>
    <col min="10248" max="10248" width="12.85546875" style="285" customWidth="1"/>
    <col min="10249" max="10249" width="2.140625" style="285" customWidth="1"/>
    <col min="10250" max="10250" width="23.7109375" style="285" customWidth="1"/>
    <col min="10251" max="10251" width="2.140625" style="285" customWidth="1"/>
    <col min="10252" max="10252" width="7.140625" style="285" customWidth="1"/>
    <col min="10253" max="10253" width="2.140625" style="285" customWidth="1"/>
    <col min="10254" max="10254" width="12.85546875" style="285" customWidth="1"/>
    <col min="10255" max="10255" width="2.140625" style="285" customWidth="1"/>
    <col min="10256" max="10256" width="12.85546875" style="285" customWidth="1"/>
    <col min="10257" max="10257" width="1.85546875" style="285" customWidth="1"/>
    <col min="10258" max="10259" width="5.85546875" style="285" customWidth="1"/>
    <col min="10260" max="10261" width="7.85546875" style="285" customWidth="1"/>
    <col min="10262" max="10262" width="14.85546875" style="285" customWidth="1"/>
    <col min="10263" max="10496" width="9" style="285"/>
    <col min="10497" max="10497" width="2.85546875" style="285" customWidth="1"/>
    <col min="10498" max="10498" width="21.7109375" style="285" customWidth="1"/>
    <col min="10499" max="10499" width="2.140625" style="285" customWidth="1"/>
    <col min="10500" max="10500" width="7.85546875" style="285" customWidth="1"/>
    <col min="10501" max="10501" width="2.140625" style="285" customWidth="1"/>
    <col min="10502" max="10502" width="12.85546875" style="285" customWidth="1"/>
    <col min="10503" max="10503" width="2.140625" style="285" customWidth="1"/>
    <col min="10504" max="10504" width="12.85546875" style="285" customWidth="1"/>
    <col min="10505" max="10505" width="2.140625" style="285" customWidth="1"/>
    <col min="10506" max="10506" width="23.7109375" style="285" customWidth="1"/>
    <col min="10507" max="10507" width="2.140625" style="285" customWidth="1"/>
    <col min="10508" max="10508" width="7.140625" style="285" customWidth="1"/>
    <col min="10509" max="10509" width="2.140625" style="285" customWidth="1"/>
    <col min="10510" max="10510" width="12.85546875" style="285" customWidth="1"/>
    <col min="10511" max="10511" width="2.140625" style="285" customWidth="1"/>
    <col min="10512" max="10512" width="12.85546875" style="285" customWidth="1"/>
    <col min="10513" max="10513" width="1.85546875" style="285" customWidth="1"/>
    <col min="10514" max="10515" width="5.85546875" style="285" customWidth="1"/>
    <col min="10516" max="10517" width="7.85546875" style="285" customWidth="1"/>
    <col min="10518" max="10518" width="14.85546875" style="285" customWidth="1"/>
    <col min="10519" max="10752" width="9" style="285"/>
    <col min="10753" max="10753" width="2.85546875" style="285" customWidth="1"/>
    <col min="10754" max="10754" width="21.7109375" style="285" customWidth="1"/>
    <col min="10755" max="10755" width="2.140625" style="285" customWidth="1"/>
    <col min="10756" max="10756" width="7.85546875" style="285" customWidth="1"/>
    <col min="10757" max="10757" width="2.140625" style="285" customWidth="1"/>
    <col min="10758" max="10758" width="12.85546875" style="285" customWidth="1"/>
    <col min="10759" max="10759" width="2.140625" style="285" customWidth="1"/>
    <col min="10760" max="10760" width="12.85546875" style="285" customWidth="1"/>
    <col min="10761" max="10761" width="2.140625" style="285" customWidth="1"/>
    <col min="10762" max="10762" width="23.7109375" style="285" customWidth="1"/>
    <col min="10763" max="10763" width="2.140625" style="285" customWidth="1"/>
    <col min="10764" max="10764" width="7.140625" style="285" customWidth="1"/>
    <col min="10765" max="10765" width="2.140625" style="285" customWidth="1"/>
    <col min="10766" max="10766" width="12.85546875" style="285" customWidth="1"/>
    <col min="10767" max="10767" width="2.140625" style="285" customWidth="1"/>
    <col min="10768" max="10768" width="12.85546875" style="285" customWidth="1"/>
    <col min="10769" max="10769" width="1.85546875" style="285" customWidth="1"/>
    <col min="10770" max="10771" width="5.85546875" style="285" customWidth="1"/>
    <col min="10772" max="10773" width="7.85546875" style="285" customWidth="1"/>
    <col min="10774" max="10774" width="14.85546875" style="285" customWidth="1"/>
    <col min="10775" max="11008" width="9" style="285"/>
    <col min="11009" max="11009" width="2.85546875" style="285" customWidth="1"/>
    <col min="11010" max="11010" width="21.7109375" style="285" customWidth="1"/>
    <col min="11011" max="11011" width="2.140625" style="285" customWidth="1"/>
    <col min="11012" max="11012" width="7.85546875" style="285" customWidth="1"/>
    <col min="11013" max="11013" width="2.140625" style="285" customWidth="1"/>
    <col min="11014" max="11014" width="12.85546875" style="285" customWidth="1"/>
    <col min="11015" max="11015" width="2.140625" style="285" customWidth="1"/>
    <col min="11016" max="11016" width="12.85546875" style="285" customWidth="1"/>
    <col min="11017" max="11017" width="2.140625" style="285" customWidth="1"/>
    <col min="11018" max="11018" width="23.7109375" style="285" customWidth="1"/>
    <col min="11019" max="11019" width="2.140625" style="285" customWidth="1"/>
    <col min="11020" max="11020" width="7.140625" style="285" customWidth="1"/>
    <col min="11021" max="11021" width="2.140625" style="285" customWidth="1"/>
    <col min="11022" max="11022" width="12.85546875" style="285" customWidth="1"/>
    <col min="11023" max="11023" width="2.140625" style="285" customWidth="1"/>
    <col min="11024" max="11024" width="12.85546875" style="285" customWidth="1"/>
    <col min="11025" max="11025" width="1.85546875" style="285" customWidth="1"/>
    <col min="11026" max="11027" width="5.85546875" style="285" customWidth="1"/>
    <col min="11028" max="11029" width="7.85546875" style="285" customWidth="1"/>
    <col min="11030" max="11030" width="14.85546875" style="285" customWidth="1"/>
    <col min="11031" max="11264" width="9" style="285"/>
    <col min="11265" max="11265" width="2.85546875" style="285" customWidth="1"/>
    <col min="11266" max="11266" width="21.7109375" style="285" customWidth="1"/>
    <col min="11267" max="11267" width="2.140625" style="285" customWidth="1"/>
    <col min="11268" max="11268" width="7.85546875" style="285" customWidth="1"/>
    <col min="11269" max="11269" width="2.140625" style="285" customWidth="1"/>
    <col min="11270" max="11270" width="12.85546875" style="285" customWidth="1"/>
    <col min="11271" max="11271" width="2.140625" style="285" customWidth="1"/>
    <col min="11272" max="11272" width="12.85546875" style="285" customWidth="1"/>
    <col min="11273" max="11273" width="2.140625" style="285" customWidth="1"/>
    <col min="11274" max="11274" width="23.7109375" style="285" customWidth="1"/>
    <col min="11275" max="11275" width="2.140625" style="285" customWidth="1"/>
    <col min="11276" max="11276" width="7.140625" style="285" customWidth="1"/>
    <col min="11277" max="11277" width="2.140625" style="285" customWidth="1"/>
    <col min="11278" max="11278" width="12.85546875" style="285" customWidth="1"/>
    <col min="11279" max="11279" width="2.140625" style="285" customWidth="1"/>
    <col min="11280" max="11280" width="12.85546875" style="285" customWidth="1"/>
    <col min="11281" max="11281" width="1.85546875" style="285" customWidth="1"/>
    <col min="11282" max="11283" width="5.85546875" style="285" customWidth="1"/>
    <col min="11284" max="11285" width="7.85546875" style="285" customWidth="1"/>
    <col min="11286" max="11286" width="14.85546875" style="285" customWidth="1"/>
    <col min="11287" max="11520" width="9" style="285"/>
    <col min="11521" max="11521" width="2.85546875" style="285" customWidth="1"/>
    <col min="11522" max="11522" width="21.7109375" style="285" customWidth="1"/>
    <col min="11523" max="11523" width="2.140625" style="285" customWidth="1"/>
    <col min="11524" max="11524" width="7.85546875" style="285" customWidth="1"/>
    <col min="11525" max="11525" width="2.140625" style="285" customWidth="1"/>
    <col min="11526" max="11526" width="12.85546875" style="285" customWidth="1"/>
    <col min="11527" max="11527" width="2.140625" style="285" customWidth="1"/>
    <col min="11528" max="11528" width="12.85546875" style="285" customWidth="1"/>
    <col min="11529" max="11529" width="2.140625" style="285" customWidth="1"/>
    <col min="11530" max="11530" width="23.7109375" style="285" customWidth="1"/>
    <col min="11531" max="11531" width="2.140625" style="285" customWidth="1"/>
    <col min="11532" max="11532" width="7.140625" style="285" customWidth="1"/>
    <col min="11533" max="11533" width="2.140625" style="285" customWidth="1"/>
    <col min="11534" max="11534" width="12.85546875" style="285" customWidth="1"/>
    <col min="11535" max="11535" width="2.140625" style="285" customWidth="1"/>
    <col min="11536" max="11536" width="12.85546875" style="285" customWidth="1"/>
    <col min="11537" max="11537" width="1.85546875" style="285" customWidth="1"/>
    <col min="11538" max="11539" width="5.85546875" style="285" customWidth="1"/>
    <col min="11540" max="11541" width="7.85546875" style="285" customWidth="1"/>
    <col min="11542" max="11542" width="14.85546875" style="285" customWidth="1"/>
    <col min="11543" max="11776" width="9" style="285"/>
    <col min="11777" max="11777" width="2.85546875" style="285" customWidth="1"/>
    <col min="11778" max="11778" width="21.7109375" style="285" customWidth="1"/>
    <col min="11779" max="11779" width="2.140625" style="285" customWidth="1"/>
    <col min="11780" max="11780" width="7.85546875" style="285" customWidth="1"/>
    <col min="11781" max="11781" width="2.140625" style="285" customWidth="1"/>
    <col min="11782" max="11782" width="12.85546875" style="285" customWidth="1"/>
    <col min="11783" max="11783" width="2.140625" style="285" customWidth="1"/>
    <col min="11784" max="11784" width="12.85546875" style="285" customWidth="1"/>
    <col min="11785" max="11785" width="2.140625" style="285" customWidth="1"/>
    <col min="11786" max="11786" width="23.7109375" style="285" customWidth="1"/>
    <col min="11787" max="11787" width="2.140625" style="285" customWidth="1"/>
    <col min="11788" max="11788" width="7.140625" style="285" customWidth="1"/>
    <col min="11789" max="11789" width="2.140625" style="285" customWidth="1"/>
    <col min="11790" max="11790" width="12.85546875" style="285" customWidth="1"/>
    <col min="11791" max="11791" width="2.140625" style="285" customWidth="1"/>
    <col min="11792" max="11792" width="12.85546875" style="285" customWidth="1"/>
    <col min="11793" max="11793" width="1.85546875" style="285" customWidth="1"/>
    <col min="11794" max="11795" width="5.85546875" style="285" customWidth="1"/>
    <col min="11796" max="11797" width="7.85546875" style="285" customWidth="1"/>
    <col min="11798" max="11798" width="14.85546875" style="285" customWidth="1"/>
    <col min="11799" max="12032" width="9" style="285"/>
    <col min="12033" max="12033" width="2.85546875" style="285" customWidth="1"/>
    <col min="12034" max="12034" width="21.7109375" style="285" customWidth="1"/>
    <col min="12035" max="12035" width="2.140625" style="285" customWidth="1"/>
    <col min="12036" max="12036" width="7.85546875" style="285" customWidth="1"/>
    <col min="12037" max="12037" width="2.140625" style="285" customWidth="1"/>
    <col min="12038" max="12038" width="12.85546875" style="285" customWidth="1"/>
    <col min="12039" max="12039" width="2.140625" style="285" customWidth="1"/>
    <col min="12040" max="12040" width="12.85546875" style="285" customWidth="1"/>
    <col min="12041" max="12041" width="2.140625" style="285" customWidth="1"/>
    <col min="12042" max="12042" width="23.7109375" style="285" customWidth="1"/>
    <col min="12043" max="12043" width="2.140625" style="285" customWidth="1"/>
    <col min="12044" max="12044" width="7.140625" style="285" customWidth="1"/>
    <col min="12045" max="12045" width="2.140625" style="285" customWidth="1"/>
    <col min="12046" max="12046" width="12.85546875" style="285" customWidth="1"/>
    <col min="12047" max="12047" width="2.140625" style="285" customWidth="1"/>
    <col min="12048" max="12048" width="12.85546875" style="285" customWidth="1"/>
    <col min="12049" max="12049" width="1.85546875" style="285" customWidth="1"/>
    <col min="12050" max="12051" width="5.85546875" style="285" customWidth="1"/>
    <col min="12052" max="12053" width="7.85546875" style="285" customWidth="1"/>
    <col min="12054" max="12054" width="14.85546875" style="285" customWidth="1"/>
    <col min="12055" max="12288" width="9" style="285"/>
    <col min="12289" max="12289" width="2.85546875" style="285" customWidth="1"/>
    <col min="12290" max="12290" width="21.7109375" style="285" customWidth="1"/>
    <col min="12291" max="12291" width="2.140625" style="285" customWidth="1"/>
    <col min="12292" max="12292" width="7.85546875" style="285" customWidth="1"/>
    <col min="12293" max="12293" width="2.140625" style="285" customWidth="1"/>
    <col min="12294" max="12294" width="12.85546875" style="285" customWidth="1"/>
    <col min="12295" max="12295" width="2.140625" style="285" customWidth="1"/>
    <col min="12296" max="12296" width="12.85546875" style="285" customWidth="1"/>
    <col min="12297" max="12297" width="2.140625" style="285" customWidth="1"/>
    <col min="12298" max="12298" width="23.7109375" style="285" customWidth="1"/>
    <col min="12299" max="12299" width="2.140625" style="285" customWidth="1"/>
    <col min="12300" max="12300" width="7.140625" style="285" customWidth="1"/>
    <col min="12301" max="12301" width="2.140625" style="285" customWidth="1"/>
    <col min="12302" max="12302" width="12.85546875" style="285" customWidth="1"/>
    <col min="12303" max="12303" width="2.140625" style="285" customWidth="1"/>
    <col min="12304" max="12304" width="12.85546875" style="285" customWidth="1"/>
    <col min="12305" max="12305" width="1.85546875" style="285" customWidth="1"/>
    <col min="12306" max="12307" width="5.85546875" style="285" customWidth="1"/>
    <col min="12308" max="12309" width="7.85546875" style="285" customWidth="1"/>
    <col min="12310" max="12310" width="14.85546875" style="285" customWidth="1"/>
    <col min="12311" max="12544" width="9" style="285"/>
    <col min="12545" max="12545" width="2.85546875" style="285" customWidth="1"/>
    <col min="12546" max="12546" width="21.7109375" style="285" customWidth="1"/>
    <col min="12547" max="12547" width="2.140625" style="285" customWidth="1"/>
    <col min="12548" max="12548" width="7.85546875" style="285" customWidth="1"/>
    <col min="12549" max="12549" width="2.140625" style="285" customWidth="1"/>
    <col min="12550" max="12550" width="12.85546875" style="285" customWidth="1"/>
    <col min="12551" max="12551" width="2.140625" style="285" customWidth="1"/>
    <col min="12552" max="12552" width="12.85546875" style="285" customWidth="1"/>
    <col min="12553" max="12553" width="2.140625" style="285" customWidth="1"/>
    <col min="12554" max="12554" width="23.7109375" style="285" customWidth="1"/>
    <col min="12555" max="12555" width="2.140625" style="285" customWidth="1"/>
    <col min="12556" max="12556" width="7.140625" style="285" customWidth="1"/>
    <col min="12557" max="12557" width="2.140625" style="285" customWidth="1"/>
    <col min="12558" max="12558" width="12.85546875" style="285" customWidth="1"/>
    <col min="12559" max="12559" width="2.140625" style="285" customWidth="1"/>
    <col min="12560" max="12560" width="12.85546875" style="285" customWidth="1"/>
    <col min="12561" max="12561" width="1.85546875" style="285" customWidth="1"/>
    <col min="12562" max="12563" width="5.85546875" style="285" customWidth="1"/>
    <col min="12564" max="12565" width="7.85546875" style="285" customWidth="1"/>
    <col min="12566" max="12566" width="14.85546875" style="285" customWidth="1"/>
    <col min="12567" max="12800" width="9" style="285"/>
    <col min="12801" max="12801" width="2.85546875" style="285" customWidth="1"/>
    <col min="12802" max="12802" width="21.7109375" style="285" customWidth="1"/>
    <col min="12803" max="12803" width="2.140625" style="285" customWidth="1"/>
    <col min="12804" max="12804" width="7.85546875" style="285" customWidth="1"/>
    <col min="12805" max="12805" width="2.140625" style="285" customWidth="1"/>
    <col min="12806" max="12806" width="12.85546875" style="285" customWidth="1"/>
    <col min="12807" max="12807" width="2.140625" style="285" customWidth="1"/>
    <col min="12808" max="12808" width="12.85546875" style="285" customWidth="1"/>
    <col min="12809" max="12809" width="2.140625" style="285" customWidth="1"/>
    <col min="12810" max="12810" width="23.7109375" style="285" customWidth="1"/>
    <col min="12811" max="12811" width="2.140625" style="285" customWidth="1"/>
    <col min="12812" max="12812" width="7.140625" style="285" customWidth="1"/>
    <col min="12813" max="12813" width="2.140625" style="285" customWidth="1"/>
    <col min="12814" max="12814" width="12.85546875" style="285" customWidth="1"/>
    <col min="12815" max="12815" width="2.140625" style="285" customWidth="1"/>
    <col min="12816" max="12816" width="12.85546875" style="285" customWidth="1"/>
    <col min="12817" max="12817" width="1.85546875" style="285" customWidth="1"/>
    <col min="12818" max="12819" width="5.85546875" style="285" customWidth="1"/>
    <col min="12820" max="12821" width="7.85546875" style="285" customWidth="1"/>
    <col min="12822" max="12822" width="14.85546875" style="285" customWidth="1"/>
    <col min="12823" max="13056" width="9" style="285"/>
    <col min="13057" max="13057" width="2.85546875" style="285" customWidth="1"/>
    <col min="13058" max="13058" width="21.7109375" style="285" customWidth="1"/>
    <col min="13059" max="13059" width="2.140625" style="285" customWidth="1"/>
    <col min="13060" max="13060" width="7.85546875" style="285" customWidth="1"/>
    <col min="13061" max="13061" width="2.140625" style="285" customWidth="1"/>
    <col min="13062" max="13062" width="12.85546875" style="285" customWidth="1"/>
    <col min="13063" max="13063" width="2.140625" style="285" customWidth="1"/>
    <col min="13064" max="13064" width="12.85546875" style="285" customWidth="1"/>
    <col min="13065" max="13065" width="2.140625" style="285" customWidth="1"/>
    <col min="13066" max="13066" width="23.7109375" style="285" customWidth="1"/>
    <col min="13067" max="13067" width="2.140625" style="285" customWidth="1"/>
    <col min="13068" max="13068" width="7.140625" style="285" customWidth="1"/>
    <col min="13069" max="13069" width="2.140625" style="285" customWidth="1"/>
    <col min="13070" max="13070" width="12.85546875" style="285" customWidth="1"/>
    <col min="13071" max="13071" width="2.140625" style="285" customWidth="1"/>
    <col min="13072" max="13072" width="12.85546875" style="285" customWidth="1"/>
    <col min="13073" max="13073" width="1.85546875" style="285" customWidth="1"/>
    <col min="13074" max="13075" width="5.85546875" style="285" customWidth="1"/>
    <col min="13076" max="13077" width="7.85546875" style="285" customWidth="1"/>
    <col min="13078" max="13078" width="14.85546875" style="285" customWidth="1"/>
    <col min="13079" max="13312" width="9" style="285"/>
    <col min="13313" max="13313" width="2.85546875" style="285" customWidth="1"/>
    <col min="13314" max="13314" width="21.7109375" style="285" customWidth="1"/>
    <col min="13315" max="13315" width="2.140625" style="285" customWidth="1"/>
    <col min="13316" max="13316" width="7.85546875" style="285" customWidth="1"/>
    <col min="13317" max="13317" width="2.140625" style="285" customWidth="1"/>
    <col min="13318" max="13318" width="12.85546875" style="285" customWidth="1"/>
    <col min="13319" max="13319" width="2.140625" style="285" customWidth="1"/>
    <col min="13320" max="13320" width="12.85546875" style="285" customWidth="1"/>
    <col min="13321" max="13321" width="2.140625" style="285" customWidth="1"/>
    <col min="13322" max="13322" width="23.7109375" style="285" customWidth="1"/>
    <col min="13323" max="13323" width="2.140625" style="285" customWidth="1"/>
    <col min="13324" max="13324" width="7.140625" style="285" customWidth="1"/>
    <col min="13325" max="13325" width="2.140625" style="285" customWidth="1"/>
    <col min="13326" max="13326" width="12.85546875" style="285" customWidth="1"/>
    <col min="13327" max="13327" width="2.140625" style="285" customWidth="1"/>
    <col min="13328" max="13328" width="12.85546875" style="285" customWidth="1"/>
    <col min="13329" max="13329" width="1.85546875" style="285" customWidth="1"/>
    <col min="13330" max="13331" width="5.85546875" style="285" customWidth="1"/>
    <col min="13332" max="13333" width="7.85546875" style="285" customWidth="1"/>
    <col min="13334" max="13334" width="14.85546875" style="285" customWidth="1"/>
    <col min="13335" max="13568" width="9" style="285"/>
    <col min="13569" max="13569" width="2.85546875" style="285" customWidth="1"/>
    <col min="13570" max="13570" width="21.7109375" style="285" customWidth="1"/>
    <col min="13571" max="13571" width="2.140625" style="285" customWidth="1"/>
    <col min="13572" max="13572" width="7.85546875" style="285" customWidth="1"/>
    <col min="13573" max="13573" width="2.140625" style="285" customWidth="1"/>
    <col min="13574" max="13574" width="12.85546875" style="285" customWidth="1"/>
    <col min="13575" max="13575" width="2.140625" style="285" customWidth="1"/>
    <col min="13576" max="13576" width="12.85546875" style="285" customWidth="1"/>
    <col min="13577" max="13577" width="2.140625" style="285" customWidth="1"/>
    <col min="13578" max="13578" width="23.7109375" style="285" customWidth="1"/>
    <col min="13579" max="13579" width="2.140625" style="285" customWidth="1"/>
    <col min="13580" max="13580" width="7.140625" style="285" customWidth="1"/>
    <col min="13581" max="13581" width="2.140625" style="285" customWidth="1"/>
    <col min="13582" max="13582" width="12.85546875" style="285" customWidth="1"/>
    <col min="13583" max="13583" width="2.140625" style="285" customWidth="1"/>
    <col min="13584" max="13584" width="12.85546875" style="285" customWidth="1"/>
    <col min="13585" max="13585" width="1.85546875" style="285" customWidth="1"/>
    <col min="13586" max="13587" width="5.85546875" style="285" customWidth="1"/>
    <col min="13588" max="13589" width="7.85546875" style="285" customWidth="1"/>
    <col min="13590" max="13590" width="14.85546875" style="285" customWidth="1"/>
    <col min="13591" max="13824" width="9" style="285"/>
    <col min="13825" max="13825" width="2.85546875" style="285" customWidth="1"/>
    <col min="13826" max="13826" width="21.7109375" style="285" customWidth="1"/>
    <col min="13827" max="13827" width="2.140625" style="285" customWidth="1"/>
    <col min="13828" max="13828" width="7.85546875" style="285" customWidth="1"/>
    <col min="13829" max="13829" width="2.140625" style="285" customWidth="1"/>
    <col min="13830" max="13830" width="12.85546875" style="285" customWidth="1"/>
    <col min="13831" max="13831" width="2.140625" style="285" customWidth="1"/>
    <col min="13832" max="13832" width="12.85546875" style="285" customWidth="1"/>
    <col min="13833" max="13833" width="2.140625" style="285" customWidth="1"/>
    <col min="13834" max="13834" width="23.7109375" style="285" customWidth="1"/>
    <col min="13835" max="13835" width="2.140625" style="285" customWidth="1"/>
    <col min="13836" max="13836" width="7.140625" style="285" customWidth="1"/>
    <col min="13837" max="13837" width="2.140625" style="285" customWidth="1"/>
    <col min="13838" max="13838" width="12.85546875" style="285" customWidth="1"/>
    <col min="13839" max="13839" width="2.140625" style="285" customWidth="1"/>
    <col min="13840" max="13840" width="12.85546875" style="285" customWidth="1"/>
    <col min="13841" max="13841" width="1.85546875" style="285" customWidth="1"/>
    <col min="13842" max="13843" width="5.85546875" style="285" customWidth="1"/>
    <col min="13844" max="13845" width="7.85546875" style="285" customWidth="1"/>
    <col min="13846" max="13846" width="14.85546875" style="285" customWidth="1"/>
    <col min="13847" max="14080" width="9" style="285"/>
    <col min="14081" max="14081" width="2.85546875" style="285" customWidth="1"/>
    <col min="14082" max="14082" width="21.7109375" style="285" customWidth="1"/>
    <col min="14083" max="14083" width="2.140625" style="285" customWidth="1"/>
    <col min="14084" max="14084" width="7.85546875" style="285" customWidth="1"/>
    <col min="14085" max="14085" width="2.140625" style="285" customWidth="1"/>
    <col min="14086" max="14086" width="12.85546875" style="285" customWidth="1"/>
    <col min="14087" max="14087" width="2.140625" style="285" customWidth="1"/>
    <col min="14088" max="14088" width="12.85546875" style="285" customWidth="1"/>
    <col min="14089" max="14089" width="2.140625" style="285" customWidth="1"/>
    <col min="14090" max="14090" width="23.7109375" style="285" customWidth="1"/>
    <col min="14091" max="14091" width="2.140625" style="285" customWidth="1"/>
    <col min="14092" max="14092" width="7.140625" style="285" customWidth="1"/>
    <col min="14093" max="14093" width="2.140625" style="285" customWidth="1"/>
    <col min="14094" max="14094" width="12.85546875" style="285" customWidth="1"/>
    <col min="14095" max="14095" width="2.140625" style="285" customWidth="1"/>
    <col min="14096" max="14096" width="12.85546875" style="285" customWidth="1"/>
    <col min="14097" max="14097" width="1.85546875" style="285" customWidth="1"/>
    <col min="14098" max="14099" width="5.85546875" style="285" customWidth="1"/>
    <col min="14100" max="14101" width="7.85546875" style="285" customWidth="1"/>
    <col min="14102" max="14102" width="14.85546875" style="285" customWidth="1"/>
    <col min="14103" max="14336" width="9" style="285"/>
    <col min="14337" max="14337" width="2.85546875" style="285" customWidth="1"/>
    <col min="14338" max="14338" width="21.7109375" style="285" customWidth="1"/>
    <col min="14339" max="14339" width="2.140625" style="285" customWidth="1"/>
    <col min="14340" max="14340" width="7.85546875" style="285" customWidth="1"/>
    <col min="14341" max="14341" width="2.140625" style="285" customWidth="1"/>
    <col min="14342" max="14342" width="12.85546875" style="285" customWidth="1"/>
    <col min="14343" max="14343" width="2.140625" style="285" customWidth="1"/>
    <col min="14344" max="14344" width="12.85546875" style="285" customWidth="1"/>
    <col min="14345" max="14345" width="2.140625" style="285" customWidth="1"/>
    <col min="14346" max="14346" width="23.7109375" style="285" customWidth="1"/>
    <col min="14347" max="14347" width="2.140625" style="285" customWidth="1"/>
    <col min="14348" max="14348" width="7.140625" style="285" customWidth="1"/>
    <col min="14349" max="14349" width="2.140625" style="285" customWidth="1"/>
    <col min="14350" max="14350" width="12.85546875" style="285" customWidth="1"/>
    <col min="14351" max="14351" width="2.140625" style="285" customWidth="1"/>
    <col min="14352" max="14352" width="12.85546875" style="285" customWidth="1"/>
    <col min="14353" max="14353" width="1.85546875" style="285" customWidth="1"/>
    <col min="14354" max="14355" width="5.85546875" style="285" customWidth="1"/>
    <col min="14356" max="14357" width="7.85546875" style="285" customWidth="1"/>
    <col min="14358" max="14358" width="14.85546875" style="285" customWidth="1"/>
    <col min="14359" max="14592" width="9" style="285"/>
    <col min="14593" max="14593" width="2.85546875" style="285" customWidth="1"/>
    <col min="14594" max="14594" width="21.7109375" style="285" customWidth="1"/>
    <col min="14595" max="14595" width="2.140625" style="285" customWidth="1"/>
    <col min="14596" max="14596" width="7.85546875" style="285" customWidth="1"/>
    <col min="14597" max="14597" width="2.140625" style="285" customWidth="1"/>
    <col min="14598" max="14598" width="12.85546875" style="285" customWidth="1"/>
    <col min="14599" max="14599" width="2.140625" style="285" customWidth="1"/>
    <col min="14600" max="14600" width="12.85546875" style="285" customWidth="1"/>
    <col min="14601" max="14601" width="2.140625" style="285" customWidth="1"/>
    <col min="14602" max="14602" width="23.7109375" style="285" customWidth="1"/>
    <col min="14603" max="14603" width="2.140625" style="285" customWidth="1"/>
    <col min="14604" max="14604" width="7.140625" style="285" customWidth="1"/>
    <col min="14605" max="14605" width="2.140625" style="285" customWidth="1"/>
    <col min="14606" max="14606" width="12.85546875" style="285" customWidth="1"/>
    <col min="14607" max="14607" width="2.140625" style="285" customWidth="1"/>
    <col min="14608" max="14608" width="12.85546875" style="285" customWidth="1"/>
    <col min="14609" max="14609" width="1.85546875" style="285" customWidth="1"/>
    <col min="14610" max="14611" width="5.85546875" style="285" customWidth="1"/>
    <col min="14612" max="14613" width="7.85546875" style="285" customWidth="1"/>
    <col min="14614" max="14614" width="14.85546875" style="285" customWidth="1"/>
    <col min="14615" max="14848" width="9" style="285"/>
    <col min="14849" max="14849" width="2.85546875" style="285" customWidth="1"/>
    <col min="14850" max="14850" width="21.7109375" style="285" customWidth="1"/>
    <col min="14851" max="14851" width="2.140625" style="285" customWidth="1"/>
    <col min="14852" max="14852" width="7.85546875" style="285" customWidth="1"/>
    <col min="14853" max="14853" width="2.140625" style="285" customWidth="1"/>
    <col min="14854" max="14854" width="12.85546875" style="285" customWidth="1"/>
    <col min="14855" max="14855" width="2.140625" style="285" customWidth="1"/>
    <col min="14856" max="14856" width="12.85546875" style="285" customWidth="1"/>
    <col min="14857" max="14857" width="2.140625" style="285" customWidth="1"/>
    <col min="14858" max="14858" width="23.7109375" style="285" customWidth="1"/>
    <col min="14859" max="14859" width="2.140625" style="285" customWidth="1"/>
    <col min="14860" max="14860" width="7.140625" style="285" customWidth="1"/>
    <col min="14861" max="14861" width="2.140625" style="285" customWidth="1"/>
    <col min="14862" max="14862" width="12.85546875" style="285" customWidth="1"/>
    <col min="14863" max="14863" width="2.140625" style="285" customWidth="1"/>
    <col min="14864" max="14864" width="12.85546875" style="285" customWidth="1"/>
    <col min="14865" max="14865" width="1.85546875" style="285" customWidth="1"/>
    <col min="14866" max="14867" width="5.85546875" style="285" customWidth="1"/>
    <col min="14868" max="14869" width="7.85546875" style="285" customWidth="1"/>
    <col min="14870" max="14870" width="14.85546875" style="285" customWidth="1"/>
    <col min="14871" max="15104" width="9" style="285"/>
    <col min="15105" max="15105" width="2.85546875" style="285" customWidth="1"/>
    <col min="15106" max="15106" width="21.7109375" style="285" customWidth="1"/>
    <col min="15107" max="15107" width="2.140625" style="285" customWidth="1"/>
    <col min="15108" max="15108" width="7.85546875" style="285" customWidth="1"/>
    <col min="15109" max="15109" width="2.140625" style="285" customWidth="1"/>
    <col min="15110" max="15110" width="12.85546875" style="285" customWidth="1"/>
    <col min="15111" max="15111" width="2.140625" style="285" customWidth="1"/>
    <col min="15112" max="15112" width="12.85546875" style="285" customWidth="1"/>
    <col min="15113" max="15113" width="2.140625" style="285" customWidth="1"/>
    <col min="15114" max="15114" width="23.7109375" style="285" customWidth="1"/>
    <col min="15115" max="15115" width="2.140625" style="285" customWidth="1"/>
    <col min="15116" max="15116" width="7.140625" style="285" customWidth="1"/>
    <col min="15117" max="15117" width="2.140625" style="285" customWidth="1"/>
    <col min="15118" max="15118" width="12.85546875" style="285" customWidth="1"/>
    <col min="15119" max="15119" width="2.140625" style="285" customWidth="1"/>
    <col min="15120" max="15120" width="12.85546875" style="285" customWidth="1"/>
    <col min="15121" max="15121" width="1.85546875" style="285" customWidth="1"/>
    <col min="15122" max="15123" width="5.85546875" style="285" customWidth="1"/>
    <col min="15124" max="15125" width="7.85546875" style="285" customWidth="1"/>
    <col min="15126" max="15126" width="14.85546875" style="285" customWidth="1"/>
    <col min="15127" max="15360" width="9" style="285"/>
    <col min="15361" max="15361" width="2.85546875" style="285" customWidth="1"/>
    <col min="15362" max="15362" width="21.7109375" style="285" customWidth="1"/>
    <col min="15363" max="15363" width="2.140625" style="285" customWidth="1"/>
    <col min="15364" max="15364" width="7.85546875" style="285" customWidth="1"/>
    <col min="15365" max="15365" width="2.140625" style="285" customWidth="1"/>
    <col min="15366" max="15366" width="12.85546875" style="285" customWidth="1"/>
    <col min="15367" max="15367" width="2.140625" style="285" customWidth="1"/>
    <col min="15368" max="15368" width="12.85546875" style="285" customWidth="1"/>
    <col min="15369" max="15369" width="2.140625" style="285" customWidth="1"/>
    <col min="15370" max="15370" width="23.7109375" style="285" customWidth="1"/>
    <col min="15371" max="15371" width="2.140625" style="285" customWidth="1"/>
    <col min="15372" max="15372" width="7.140625" style="285" customWidth="1"/>
    <col min="15373" max="15373" width="2.140625" style="285" customWidth="1"/>
    <col min="15374" max="15374" width="12.85546875" style="285" customWidth="1"/>
    <col min="15375" max="15375" width="2.140625" style="285" customWidth="1"/>
    <col min="15376" max="15376" width="12.85546875" style="285" customWidth="1"/>
    <col min="15377" max="15377" width="1.85546875" style="285" customWidth="1"/>
    <col min="15378" max="15379" width="5.85546875" style="285" customWidth="1"/>
    <col min="15380" max="15381" width="7.85546875" style="285" customWidth="1"/>
    <col min="15382" max="15382" width="14.85546875" style="285" customWidth="1"/>
    <col min="15383" max="15616" width="9" style="285"/>
    <col min="15617" max="15617" width="2.85546875" style="285" customWidth="1"/>
    <col min="15618" max="15618" width="21.7109375" style="285" customWidth="1"/>
    <col min="15619" max="15619" width="2.140625" style="285" customWidth="1"/>
    <col min="15620" max="15620" width="7.85546875" style="285" customWidth="1"/>
    <col min="15621" max="15621" width="2.140625" style="285" customWidth="1"/>
    <col min="15622" max="15622" width="12.85546875" style="285" customWidth="1"/>
    <col min="15623" max="15623" width="2.140625" style="285" customWidth="1"/>
    <col min="15624" max="15624" width="12.85546875" style="285" customWidth="1"/>
    <col min="15625" max="15625" width="2.140625" style="285" customWidth="1"/>
    <col min="15626" max="15626" width="23.7109375" style="285" customWidth="1"/>
    <col min="15627" max="15627" width="2.140625" style="285" customWidth="1"/>
    <col min="15628" max="15628" width="7.140625" style="285" customWidth="1"/>
    <col min="15629" max="15629" width="2.140625" style="285" customWidth="1"/>
    <col min="15630" max="15630" width="12.85546875" style="285" customWidth="1"/>
    <col min="15631" max="15631" width="2.140625" style="285" customWidth="1"/>
    <col min="15632" max="15632" width="12.85546875" style="285" customWidth="1"/>
    <col min="15633" max="15633" width="1.85546875" style="285" customWidth="1"/>
    <col min="15634" max="15635" width="5.85546875" style="285" customWidth="1"/>
    <col min="15636" max="15637" width="7.85546875" style="285" customWidth="1"/>
    <col min="15638" max="15638" width="14.85546875" style="285" customWidth="1"/>
    <col min="15639" max="15872" width="9" style="285"/>
    <col min="15873" max="15873" width="2.85546875" style="285" customWidth="1"/>
    <col min="15874" max="15874" width="21.7109375" style="285" customWidth="1"/>
    <col min="15875" max="15875" width="2.140625" style="285" customWidth="1"/>
    <col min="15876" max="15876" width="7.85546875" style="285" customWidth="1"/>
    <col min="15877" max="15877" width="2.140625" style="285" customWidth="1"/>
    <col min="15878" max="15878" width="12.85546875" style="285" customWidth="1"/>
    <col min="15879" max="15879" width="2.140625" style="285" customWidth="1"/>
    <col min="15880" max="15880" width="12.85546875" style="285" customWidth="1"/>
    <col min="15881" max="15881" width="2.140625" style="285" customWidth="1"/>
    <col min="15882" max="15882" width="23.7109375" style="285" customWidth="1"/>
    <col min="15883" max="15883" width="2.140625" style="285" customWidth="1"/>
    <col min="15884" max="15884" width="7.140625" style="285" customWidth="1"/>
    <col min="15885" max="15885" width="2.140625" style="285" customWidth="1"/>
    <col min="15886" max="15886" width="12.85546875" style="285" customWidth="1"/>
    <col min="15887" max="15887" width="2.140625" style="285" customWidth="1"/>
    <col min="15888" max="15888" width="12.85546875" style="285" customWidth="1"/>
    <col min="15889" max="15889" width="1.85546875" style="285" customWidth="1"/>
    <col min="15890" max="15891" width="5.85546875" style="285" customWidth="1"/>
    <col min="15892" max="15893" width="7.85546875" style="285" customWidth="1"/>
    <col min="15894" max="15894" width="14.85546875" style="285" customWidth="1"/>
    <col min="15895" max="16128" width="9" style="285"/>
    <col min="16129" max="16129" width="2.85546875" style="285" customWidth="1"/>
    <col min="16130" max="16130" width="21.7109375" style="285" customWidth="1"/>
    <col min="16131" max="16131" width="2.140625" style="285" customWidth="1"/>
    <col min="16132" max="16132" width="7.85546875" style="285" customWidth="1"/>
    <col min="16133" max="16133" width="2.140625" style="285" customWidth="1"/>
    <col min="16134" max="16134" width="12.85546875" style="285" customWidth="1"/>
    <col min="16135" max="16135" width="2.140625" style="285" customWidth="1"/>
    <col min="16136" max="16136" width="12.85546875" style="285" customWidth="1"/>
    <col min="16137" max="16137" width="2.140625" style="285" customWidth="1"/>
    <col min="16138" max="16138" width="23.7109375" style="285" customWidth="1"/>
    <col min="16139" max="16139" width="2.140625" style="285" customWidth="1"/>
    <col min="16140" max="16140" width="7.140625" style="285" customWidth="1"/>
    <col min="16141" max="16141" width="2.140625" style="285" customWidth="1"/>
    <col min="16142" max="16142" width="12.85546875" style="285" customWidth="1"/>
    <col min="16143" max="16143" width="2.140625" style="285" customWidth="1"/>
    <col min="16144" max="16144" width="12.85546875" style="285" customWidth="1"/>
    <col min="16145" max="16145" width="1.85546875" style="285" customWidth="1"/>
    <col min="16146" max="16147" width="5.85546875" style="285" customWidth="1"/>
    <col min="16148" max="16149" width="7.85546875" style="285" customWidth="1"/>
    <col min="16150" max="16150" width="14.85546875" style="285" customWidth="1"/>
    <col min="16151" max="16384" width="9" style="285"/>
  </cols>
  <sheetData>
    <row r="1" spans="1:24" ht="21.75" x14ac:dyDescent="0.25">
      <c r="A1" s="873" t="str">
        <f>'سر برگ صفحات'!A1</f>
        <v>شرکت نمونه (سهامی عام)</v>
      </c>
      <c r="B1" s="873"/>
      <c r="C1" s="873"/>
      <c r="D1" s="873"/>
      <c r="E1" s="873"/>
      <c r="F1" s="873"/>
      <c r="G1" s="873"/>
      <c r="H1" s="873"/>
      <c r="I1" s="873"/>
      <c r="J1" s="873"/>
      <c r="K1" s="873"/>
      <c r="L1" s="873"/>
      <c r="M1" s="873"/>
      <c r="N1" s="873"/>
      <c r="O1" s="873"/>
      <c r="P1" s="873"/>
      <c r="Q1" s="873"/>
      <c r="R1" s="873"/>
      <c r="S1" s="873"/>
      <c r="T1" s="873"/>
      <c r="U1" s="873"/>
      <c r="V1" s="873"/>
      <c r="W1" s="873"/>
      <c r="X1" s="873"/>
    </row>
    <row r="2" spans="1:24" ht="21.75" x14ac:dyDescent="0.25">
      <c r="A2" s="873" t="s">
        <v>948</v>
      </c>
      <c r="B2" s="873"/>
      <c r="C2" s="873"/>
      <c r="D2" s="873"/>
      <c r="E2" s="873"/>
      <c r="F2" s="873"/>
      <c r="G2" s="873"/>
      <c r="H2" s="873"/>
      <c r="I2" s="873"/>
      <c r="J2" s="873"/>
      <c r="K2" s="873"/>
      <c r="L2" s="873"/>
      <c r="M2" s="873"/>
      <c r="N2" s="873"/>
      <c r="O2" s="873"/>
      <c r="P2" s="873"/>
      <c r="Q2" s="873"/>
      <c r="R2" s="873"/>
      <c r="S2" s="873"/>
      <c r="T2" s="873"/>
      <c r="U2" s="873"/>
      <c r="V2" s="873"/>
      <c r="W2" s="873"/>
      <c r="X2" s="873"/>
    </row>
    <row r="3" spans="1:24" ht="21.75" x14ac:dyDescent="0.25">
      <c r="A3" s="873" t="str">
        <f>'سر برگ صفحات'!A3</f>
        <v>سال مالي منتهی به 29 اسفند 1398</v>
      </c>
      <c r="B3" s="873"/>
      <c r="C3" s="873"/>
      <c r="D3" s="873"/>
      <c r="E3" s="873"/>
      <c r="F3" s="873"/>
      <c r="G3" s="873"/>
      <c r="H3" s="873"/>
      <c r="I3" s="873"/>
      <c r="J3" s="873"/>
      <c r="K3" s="873"/>
      <c r="L3" s="873"/>
      <c r="M3" s="873"/>
      <c r="N3" s="873"/>
      <c r="O3" s="873"/>
      <c r="P3" s="873"/>
      <c r="Q3" s="873"/>
      <c r="R3" s="873"/>
      <c r="S3" s="873"/>
      <c r="T3" s="873"/>
      <c r="U3" s="873"/>
      <c r="V3" s="873"/>
      <c r="W3" s="873"/>
      <c r="X3" s="873"/>
    </row>
    <row r="4" spans="1:24" s="286" customFormat="1" ht="15" customHeight="1" x14ac:dyDescent="0.25">
      <c r="A4" s="705"/>
      <c r="B4" s="289"/>
      <c r="C4" s="289"/>
      <c r="D4" s="289"/>
      <c r="E4" s="289"/>
      <c r="F4" s="289"/>
      <c r="G4" s="289"/>
      <c r="H4" s="289"/>
      <c r="I4" s="289"/>
      <c r="J4" s="289"/>
      <c r="K4" s="289"/>
      <c r="L4" s="289"/>
      <c r="M4" s="289"/>
      <c r="N4" s="289"/>
      <c r="O4" s="289"/>
      <c r="P4" s="289"/>
      <c r="Q4" s="289"/>
      <c r="R4" s="289"/>
      <c r="S4" s="289"/>
      <c r="T4" s="289"/>
      <c r="U4" s="289"/>
      <c r="V4" s="289"/>
      <c r="W4" s="289"/>
      <c r="X4" s="289"/>
    </row>
    <row r="5" spans="1:24" s="510" customFormat="1" ht="60" x14ac:dyDescent="0.25">
      <c r="A5" s="507"/>
      <c r="C5" s="509" t="s">
        <v>79</v>
      </c>
      <c r="E5" s="509" t="s">
        <v>49</v>
      </c>
      <c r="G5" s="509" t="s">
        <v>57</v>
      </c>
      <c r="I5" s="509" t="s">
        <v>58</v>
      </c>
      <c r="K5" s="509" t="s">
        <v>80</v>
      </c>
      <c r="M5" s="509" t="s">
        <v>81</v>
      </c>
      <c r="O5" s="509" t="s">
        <v>59</v>
      </c>
      <c r="Q5" s="509" t="s">
        <v>60</v>
      </c>
      <c r="S5" s="509" t="s">
        <v>82</v>
      </c>
      <c r="U5" s="509" t="s">
        <v>61</v>
      </c>
      <c r="W5" s="509" t="s">
        <v>83</v>
      </c>
    </row>
    <row r="6" spans="1:24" s="508" customFormat="1" ht="28.5" x14ac:dyDescent="0.25">
      <c r="A6" s="506"/>
      <c r="C6" s="704" t="s">
        <v>84</v>
      </c>
      <c r="E6" s="704" t="s">
        <v>84</v>
      </c>
      <c r="G6" s="704" t="s">
        <v>84</v>
      </c>
      <c r="I6" s="704" t="s">
        <v>84</v>
      </c>
      <c r="K6" s="704" t="s">
        <v>84</v>
      </c>
      <c r="M6" s="704" t="s">
        <v>84</v>
      </c>
      <c r="O6" s="704" t="s">
        <v>84</v>
      </c>
      <c r="Q6" s="704" t="s">
        <v>84</v>
      </c>
      <c r="S6" s="704" t="s">
        <v>84</v>
      </c>
      <c r="U6" s="704" t="s">
        <v>84</v>
      </c>
      <c r="W6" s="704" t="s">
        <v>84</v>
      </c>
    </row>
    <row r="7" spans="1:24" x14ac:dyDescent="0.25">
      <c r="A7" s="706" t="str">
        <f>CONCATENATE("مانده در","",'سر برگ صفحات'!A9)</f>
        <v>مانده در1397/01/01</v>
      </c>
      <c r="B7" s="347"/>
      <c r="C7" s="347"/>
      <c r="D7" s="347"/>
      <c r="E7" s="347"/>
      <c r="F7" s="347"/>
      <c r="G7" s="347"/>
      <c r="H7" s="347"/>
      <c r="I7" s="347"/>
      <c r="J7" s="347"/>
      <c r="K7" s="347"/>
      <c r="L7" s="347"/>
      <c r="M7" s="347"/>
      <c r="N7" s="347"/>
      <c r="O7" s="347"/>
      <c r="P7" s="347"/>
      <c r="Q7" s="347"/>
      <c r="R7" s="347"/>
      <c r="S7" s="347"/>
      <c r="T7" s="347"/>
      <c r="U7" s="347"/>
      <c r="V7" s="347"/>
      <c r="W7" s="347">
        <f>SUM(C7:U7)</f>
        <v>0</v>
      </c>
      <c r="X7" s="123"/>
    </row>
    <row r="8" spans="1:24" x14ac:dyDescent="0.25">
      <c r="A8" s="64" t="s">
        <v>912</v>
      </c>
      <c r="B8" s="347"/>
      <c r="C8" s="347"/>
      <c r="D8" s="347"/>
      <c r="E8" s="347"/>
      <c r="F8" s="347"/>
      <c r="G8" s="347"/>
      <c r="H8" s="347"/>
      <c r="I8" s="347"/>
      <c r="J8" s="347"/>
      <c r="K8" s="347"/>
      <c r="L8" s="347"/>
      <c r="M8" s="347"/>
      <c r="N8" s="347"/>
      <c r="O8" s="347"/>
      <c r="P8" s="347"/>
      <c r="Q8" s="347"/>
      <c r="R8" s="347"/>
      <c r="S8" s="347"/>
      <c r="T8" s="347"/>
      <c r="U8" s="347"/>
      <c r="V8" s="347"/>
      <c r="W8" s="746">
        <f t="shared" ref="W8:W9" si="0">SUM(C8:U8)</f>
        <v>0</v>
      </c>
      <c r="X8" s="123"/>
    </row>
    <row r="9" spans="1:24" x14ac:dyDescent="0.25">
      <c r="A9" s="64" t="s">
        <v>85</v>
      </c>
      <c r="B9" s="347"/>
      <c r="C9" s="348"/>
      <c r="D9" s="347"/>
      <c r="E9" s="348"/>
      <c r="F9" s="347"/>
      <c r="G9" s="348"/>
      <c r="H9" s="347"/>
      <c r="I9" s="348"/>
      <c r="J9" s="347"/>
      <c r="K9" s="348"/>
      <c r="L9" s="347"/>
      <c r="M9" s="348"/>
      <c r="N9" s="347"/>
      <c r="O9" s="348"/>
      <c r="P9" s="347"/>
      <c r="Q9" s="348"/>
      <c r="R9" s="347"/>
      <c r="S9" s="348"/>
      <c r="T9" s="347"/>
      <c r="U9" s="348"/>
      <c r="V9" s="347"/>
      <c r="W9" s="745">
        <f t="shared" si="0"/>
        <v>0</v>
      </c>
      <c r="X9" s="123"/>
    </row>
    <row r="10" spans="1:24" x14ac:dyDescent="0.25">
      <c r="A10" s="401" t="str">
        <f>CONCATENATE("مانده تجدید ارائه شده در","",'سر برگ صفحات'!A9)</f>
        <v>مانده تجدید ارائه شده در1397/01/01</v>
      </c>
      <c r="B10" s="347"/>
      <c r="C10" s="348">
        <f>SUM(C7:C9)</f>
        <v>0</v>
      </c>
      <c r="D10" s="347"/>
      <c r="E10" s="348">
        <f>SUM(E7:E9)</f>
        <v>0</v>
      </c>
      <c r="F10" s="347"/>
      <c r="G10" s="348">
        <f>SUM(G7:G9)</f>
        <v>0</v>
      </c>
      <c r="H10" s="347"/>
      <c r="I10" s="348">
        <f>SUM(I7:I9)</f>
        <v>0</v>
      </c>
      <c r="J10" s="347"/>
      <c r="K10" s="348">
        <f>SUM(K7:K9)</f>
        <v>0</v>
      </c>
      <c r="L10" s="347"/>
      <c r="M10" s="348">
        <f>SUM(M7:M9)</f>
        <v>0</v>
      </c>
      <c r="N10" s="347"/>
      <c r="O10" s="348">
        <f>SUM(O7:O9)</f>
        <v>0</v>
      </c>
      <c r="P10" s="347"/>
      <c r="Q10" s="348">
        <f>SUM(Q7:Q9)</f>
        <v>0</v>
      </c>
      <c r="R10" s="347"/>
      <c r="S10" s="348">
        <f>SUM(S7:S9)</f>
        <v>0</v>
      </c>
      <c r="T10" s="347"/>
      <c r="U10" s="348">
        <f>SUM(U7:U9)</f>
        <v>0</v>
      </c>
      <c r="V10" s="347"/>
      <c r="W10" s="348">
        <f>SUM(W7:W9)</f>
        <v>0</v>
      </c>
      <c r="X10" s="123"/>
    </row>
    <row r="11" spans="1:24" x14ac:dyDescent="0.25">
      <c r="A11" s="401" t="str">
        <f>CONCATENATE("تغییرات حقوق مالکانه در","",'سر برگ صفحات'!A4)</f>
        <v>تغییرات حقوق مالکانه درسال 1397</v>
      </c>
      <c r="B11" s="347"/>
      <c r="C11" s="347"/>
      <c r="D11" s="347"/>
      <c r="E11" s="347"/>
      <c r="F11" s="347"/>
      <c r="G11" s="347"/>
      <c r="H11" s="347"/>
      <c r="I11" s="347"/>
      <c r="J11" s="347"/>
      <c r="K11" s="347"/>
      <c r="L11" s="347"/>
      <c r="M11" s="347"/>
      <c r="N11" s="347"/>
      <c r="O11" s="347"/>
      <c r="P11" s="347"/>
      <c r="Q11" s="347"/>
      <c r="R11" s="347"/>
      <c r="S11" s="347"/>
      <c r="T11" s="347"/>
      <c r="U11" s="347"/>
      <c r="V11" s="347"/>
      <c r="W11" s="347"/>
      <c r="X11" s="123"/>
    </row>
    <row r="12" spans="1:24" x14ac:dyDescent="0.25">
      <c r="A12" s="63" t="str">
        <f>CONCATENATE("سود خالص گزارش شده در صورتهای مالی ","",'سر برگ صفحات'!A4)</f>
        <v>سود خالص گزارش شده در صورتهای مالی سال 1397</v>
      </c>
      <c r="B12" s="347"/>
      <c r="C12" s="347"/>
      <c r="D12" s="347"/>
      <c r="E12" s="347"/>
      <c r="F12" s="347"/>
      <c r="G12" s="347"/>
      <c r="H12" s="347"/>
      <c r="I12" s="347"/>
      <c r="J12" s="347"/>
      <c r="K12" s="347"/>
      <c r="L12" s="347"/>
      <c r="M12" s="347"/>
      <c r="N12" s="347"/>
      <c r="O12" s="347"/>
      <c r="P12" s="347"/>
      <c r="Q12" s="347"/>
      <c r="R12" s="347"/>
      <c r="S12" s="347"/>
      <c r="T12" s="347"/>
      <c r="U12" s="347"/>
      <c r="V12" s="347"/>
      <c r="W12" s="347">
        <f>SUM(C12:U12)</f>
        <v>0</v>
      </c>
      <c r="X12" s="123"/>
    </row>
    <row r="13" spans="1:24" s="287" customFormat="1" x14ac:dyDescent="0.25">
      <c r="A13" s="64" t="s">
        <v>912</v>
      </c>
      <c r="W13" s="746">
        <f t="shared" ref="W13:W14" si="1">SUM(C13:U13)</f>
        <v>0</v>
      </c>
    </row>
    <row r="14" spans="1:24" s="287" customFormat="1" x14ac:dyDescent="0.25">
      <c r="A14" s="64" t="s">
        <v>85</v>
      </c>
      <c r="C14" s="288"/>
      <c r="E14" s="288"/>
      <c r="G14" s="288"/>
      <c r="I14" s="288"/>
      <c r="K14" s="288"/>
      <c r="M14" s="288"/>
      <c r="O14" s="288"/>
      <c r="Q14" s="288"/>
      <c r="S14" s="288"/>
      <c r="U14" s="288"/>
      <c r="W14" s="745">
        <f t="shared" si="1"/>
        <v>0</v>
      </c>
    </row>
    <row r="15" spans="1:24" x14ac:dyDescent="0.25">
      <c r="A15" s="63" t="str">
        <f>CONCATENATE("سود خالص تجدید ارائه شده"," ",'سر برگ صفحات'!A4)</f>
        <v>سود خالص تجدید ارائه شده سال 1397</v>
      </c>
      <c r="B15" s="347"/>
      <c r="C15" s="347">
        <f>SUM(C12:C14)</f>
        <v>0</v>
      </c>
      <c r="D15" s="347"/>
      <c r="E15" s="347">
        <f>SUM(E12:E14)</f>
        <v>0</v>
      </c>
      <c r="F15" s="347"/>
      <c r="G15" s="347">
        <f>SUM(G12:G14)</f>
        <v>0</v>
      </c>
      <c r="H15" s="347"/>
      <c r="I15" s="347">
        <f>SUM(I12:I14)</f>
        <v>0</v>
      </c>
      <c r="J15" s="347"/>
      <c r="K15" s="347">
        <f>SUM(K12:K14)</f>
        <v>0</v>
      </c>
      <c r="L15" s="347"/>
      <c r="M15" s="347">
        <f>SUM(M12:M14)</f>
        <v>0</v>
      </c>
      <c r="N15" s="347"/>
      <c r="O15" s="347">
        <f>SUM(O12:O14)</f>
        <v>0</v>
      </c>
      <c r="P15" s="347"/>
      <c r="Q15" s="347">
        <f>SUM(Q12:Q14)</f>
        <v>0</v>
      </c>
      <c r="R15" s="347"/>
      <c r="S15" s="347">
        <f>SUM(S12:S14)</f>
        <v>0</v>
      </c>
      <c r="T15" s="347"/>
      <c r="U15" s="347">
        <f>SUM(U12:U14)</f>
        <v>0</v>
      </c>
      <c r="V15" s="347"/>
      <c r="W15" s="347">
        <f>SUM(W12:W14)</f>
        <v>0</v>
      </c>
      <c r="X15" s="123"/>
    </row>
    <row r="16" spans="1:24" x14ac:dyDescent="0.25">
      <c r="A16" s="63" t="s">
        <v>93</v>
      </c>
      <c r="B16" s="347"/>
      <c r="C16" s="348"/>
      <c r="D16" s="347"/>
      <c r="E16" s="348"/>
      <c r="F16" s="347"/>
      <c r="G16" s="348"/>
      <c r="H16" s="347"/>
      <c r="I16" s="348"/>
      <c r="J16" s="347"/>
      <c r="K16" s="348"/>
      <c r="L16" s="347"/>
      <c r="M16" s="348"/>
      <c r="N16" s="347"/>
      <c r="O16" s="348"/>
      <c r="P16" s="347"/>
      <c r="Q16" s="348"/>
      <c r="R16" s="347"/>
      <c r="S16" s="348"/>
      <c r="T16" s="347"/>
      <c r="U16" s="348"/>
      <c r="V16" s="347"/>
      <c r="W16" s="348">
        <f>SUM(C16:U16)</f>
        <v>0</v>
      </c>
      <c r="X16" s="123"/>
    </row>
    <row r="17" spans="1:24" x14ac:dyDescent="0.25">
      <c r="A17" s="63" t="str">
        <f>CONCATENATE("سود جامع ","",'سر برگ صفحات'!A4)</f>
        <v>سود جامع سال 1397</v>
      </c>
      <c r="B17" s="347"/>
      <c r="C17" s="348">
        <f>SUM(C15:C16)</f>
        <v>0</v>
      </c>
      <c r="D17" s="347"/>
      <c r="E17" s="348">
        <f>SUM(E15:E16)</f>
        <v>0</v>
      </c>
      <c r="F17" s="347"/>
      <c r="G17" s="348">
        <f>SUM(G15:G16)</f>
        <v>0</v>
      </c>
      <c r="H17" s="347"/>
      <c r="I17" s="348">
        <f>SUM(I15:I16)</f>
        <v>0</v>
      </c>
      <c r="J17" s="347"/>
      <c r="K17" s="348">
        <f>SUM(K15:K16)</f>
        <v>0</v>
      </c>
      <c r="L17" s="347"/>
      <c r="M17" s="348">
        <f>SUM(M15:M16)</f>
        <v>0</v>
      </c>
      <c r="N17" s="347"/>
      <c r="O17" s="348">
        <f>SUM(O15:O16)</f>
        <v>0</v>
      </c>
      <c r="P17" s="347"/>
      <c r="Q17" s="348">
        <f>SUM(Q15:Q16)</f>
        <v>0</v>
      </c>
      <c r="R17" s="347"/>
      <c r="S17" s="348">
        <f>SUM(S15:S16)</f>
        <v>0</v>
      </c>
      <c r="T17" s="347"/>
      <c r="U17" s="348">
        <f>SUM(U15:U16)</f>
        <v>0</v>
      </c>
      <c r="V17" s="347"/>
      <c r="W17" s="348">
        <f>SUM(W15:W16)</f>
        <v>0</v>
      </c>
      <c r="X17" s="123"/>
    </row>
    <row r="18" spans="1:24" x14ac:dyDescent="0.25">
      <c r="A18" s="63" t="s">
        <v>86</v>
      </c>
      <c r="B18" s="347"/>
      <c r="C18" s="347"/>
      <c r="D18" s="347"/>
      <c r="E18" s="347"/>
      <c r="F18" s="347"/>
      <c r="G18" s="347"/>
      <c r="H18" s="347"/>
      <c r="I18" s="347"/>
      <c r="J18" s="347"/>
      <c r="K18" s="347"/>
      <c r="L18" s="347"/>
      <c r="M18" s="347"/>
      <c r="N18" s="347"/>
      <c r="O18" s="347"/>
      <c r="P18" s="347"/>
      <c r="Q18" s="347"/>
      <c r="R18" s="347"/>
      <c r="S18" s="347"/>
      <c r="T18" s="347"/>
      <c r="U18" s="347"/>
      <c r="V18" s="347"/>
      <c r="W18" s="347">
        <f>SUM(C18:U18)</f>
        <v>0</v>
      </c>
      <c r="X18" s="123"/>
    </row>
    <row r="19" spans="1:24" x14ac:dyDescent="0.25">
      <c r="A19" s="63" t="s">
        <v>39</v>
      </c>
      <c r="B19" s="347"/>
      <c r="C19" s="347"/>
      <c r="D19" s="347"/>
      <c r="E19" s="347"/>
      <c r="F19" s="347"/>
      <c r="G19" s="347"/>
      <c r="H19" s="347"/>
      <c r="I19" s="347"/>
      <c r="J19" s="347"/>
      <c r="K19" s="347"/>
      <c r="L19" s="347"/>
      <c r="M19" s="347"/>
      <c r="N19" s="347"/>
      <c r="O19" s="347"/>
      <c r="P19" s="347"/>
      <c r="Q19" s="347"/>
      <c r="R19" s="347"/>
      <c r="S19" s="347"/>
      <c r="T19" s="347"/>
      <c r="U19" s="347"/>
      <c r="V19" s="347"/>
      <c r="W19" s="746">
        <f t="shared" ref="W19:W26" si="2">SUM(C19:U19)</f>
        <v>0</v>
      </c>
      <c r="X19" s="123"/>
    </row>
    <row r="20" spans="1:24" x14ac:dyDescent="0.25">
      <c r="A20" s="63" t="s">
        <v>49</v>
      </c>
      <c r="B20" s="347"/>
      <c r="C20" s="347"/>
      <c r="D20" s="347"/>
      <c r="E20" s="347"/>
      <c r="F20" s="347"/>
      <c r="G20" s="347"/>
      <c r="H20" s="347"/>
      <c r="I20" s="347"/>
      <c r="J20" s="347"/>
      <c r="K20" s="347"/>
      <c r="L20" s="347"/>
      <c r="M20" s="347"/>
      <c r="N20" s="347"/>
      <c r="O20" s="347"/>
      <c r="P20" s="347"/>
      <c r="Q20" s="347"/>
      <c r="R20" s="347"/>
      <c r="S20" s="347"/>
      <c r="T20" s="347"/>
      <c r="U20" s="347"/>
      <c r="V20" s="347"/>
      <c r="W20" s="746">
        <f t="shared" si="2"/>
        <v>0</v>
      </c>
      <c r="X20" s="123"/>
    </row>
    <row r="21" spans="1:24" x14ac:dyDescent="0.25">
      <c r="A21" s="63" t="s">
        <v>87</v>
      </c>
      <c r="B21" s="347"/>
      <c r="C21" s="347"/>
      <c r="D21" s="347"/>
      <c r="E21" s="347"/>
      <c r="F21" s="347"/>
      <c r="G21" s="347"/>
      <c r="H21" s="347"/>
      <c r="I21" s="347"/>
      <c r="J21" s="347"/>
      <c r="K21" s="347"/>
      <c r="L21" s="347"/>
      <c r="M21" s="347"/>
      <c r="N21" s="347"/>
      <c r="O21" s="347"/>
      <c r="P21" s="347"/>
      <c r="Q21" s="347"/>
      <c r="R21" s="347"/>
      <c r="S21" s="347"/>
      <c r="T21" s="347"/>
      <c r="U21" s="347"/>
      <c r="V21" s="347"/>
      <c r="W21" s="746">
        <f t="shared" si="2"/>
        <v>0</v>
      </c>
      <c r="X21" s="123"/>
    </row>
    <row r="22" spans="1:24" x14ac:dyDescent="0.25">
      <c r="A22" s="63" t="s">
        <v>88</v>
      </c>
      <c r="B22" s="347"/>
      <c r="C22" s="347"/>
      <c r="D22" s="347"/>
      <c r="E22" s="347"/>
      <c r="F22" s="347"/>
      <c r="G22" s="347"/>
      <c r="H22" s="347"/>
      <c r="I22" s="347"/>
      <c r="J22" s="347"/>
      <c r="K22" s="347"/>
      <c r="L22" s="347"/>
      <c r="M22" s="347"/>
      <c r="N22" s="347"/>
      <c r="O22" s="347"/>
      <c r="P22" s="347"/>
      <c r="Q22" s="347"/>
      <c r="R22" s="347"/>
      <c r="S22" s="347"/>
      <c r="T22" s="347"/>
      <c r="U22" s="347"/>
      <c r="V22" s="347"/>
      <c r="W22" s="746">
        <f t="shared" si="2"/>
        <v>0</v>
      </c>
      <c r="X22" s="123"/>
    </row>
    <row r="23" spans="1:24" x14ac:dyDescent="0.25">
      <c r="A23" s="63" t="s">
        <v>89</v>
      </c>
      <c r="B23" s="347"/>
      <c r="C23" s="347"/>
      <c r="D23" s="347"/>
      <c r="E23" s="347"/>
      <c r="F23" s="347"/>
      <c r="G23" s="347"/>
      <c r="H23" s="347"/>
      <c r="I23" s="347"/>
      <c r="J23" s="347"/>
      <c r="K23" s="347"/>
      <c r="L23" s="347"/>
      <c r="M23" s="347"/>
      <c r="N23" s="347"/>
      <c r="O23" s="347"/>
      <c r="P23" s="347"/>
      <c r="Q23" s="347"/>
      <c r="R23" s="347"/>
      <c r="S23" s="347"/>
      <c r="T23" s="347"/>
      <c r="U23" s="347"/>
      <c r="V23" s="347"/>
      <c r="W23" s="746">
        <f t="shared" si="2"/>
        <v>0</v>
      </c>
      <c r="X23" s="123"/>
    </row>
    <row r="24" spans="1:24" x14ac:dyDescent="0.25">
      <c r="A24" s="63" t="s">
        <v>90</v>
      </c>
      <c r="B24" s="347"/>
      <c r="C24" s="347"/>
      <c r="D24" s="347"/>
      <c r="E24" s="347"/>
      <c r="F24" s="347"/>
      <c r="G24" s="347"/>
      <c r="H24" s="347"/>
      <c r="I24" s="347"/>
      <c r="J24" s="347"/>
      <c r="K24" s="347"/>
      <c r="L24" s="347"/>
      <c r="M24" s="347"/>
      <c r="N24" s="347"/>
      <c r="O24" s="347"/>
      <c r="P24" s="347"/>
      <c r="Q24" s="347"/>
      <c r="R24" s="347"/>
      <c r="S24" s="347"/>
      <c r="T24" s="347"/>
      <c r="U24" s="347"/>
      <c r="V24" s="347"/>
      <c r="W24" s="746">
        <f t="shared" si="2"/>
        <v>0</v>
      </c>
      <c r="X24" s="123"/>
    </row>
    <row r="25" spans="1:24" x14ac:dyDescent="0.25">
      <c r="A25" s="63" t="s">
        <v>91</v>
      </c>
      <c r="B25" s="347"/>
      <c r="C25" s="347"/>
      <c r="D25" s="347"/>
      <c r="E25" s="347"/>
      <c r="F25" s="347"/>
      <c r="G25" s="347"/>
      <c r="H25" s="347"/>
      <c r="I25" s="347"/>
      <c r="J25" s="347"/>
      <c r="K25" s="347"/>
      <c r="L25" s="347"/>
      <c r="M25" s="347"/>
      <c r="N25" s="347"/>
      <c r="O25" s="347"/>
      <c r="P25" s="347"/>
      <c r="Q25" s="347"/>
      <c r="R25" s="347"/>
      <c r="S25" s="347"/>
      <c r="T25" s="347"/>
      <c r="U25" s="347"/>
      <c r="V25" s="347"/>
      <c r="W25" s="746">
        <f t="shared" si="2"/>
        <v>0</v>
      </c>
      <c r="X25" s="123"/>
    </row>
    <row r="26" spans="1:24" x14ac:dyDescent="0.25">
      <c r="A26" s="63" t="s">
        <v>92</v>
      </c>
      <c r="B26" s="347"/>
      <c r="C26" s="348"/>
      <c r="D26" s="347"/>
      <c r="E26" s="348"/>
      <c r="F26" s="347"/>
      <c r="G26" s="348"/>
      <c r="H26" s="347"/>
      <c r="I26" s="348"/>
      <c r="J26" s="347"/>
      <c r="K26" s="348"/>
      <c r="L26" s="347"/>
      <c r="M26" s="348"/>
      <c r="N26" s="347"/>
      <c r="O26" s="348"/>
      <c r="P26" s="347"/>
      <c r="Q26" s="348"/>
      <c r="R26" s="347"/>
      <c r="S26" s="348"/>
      <c r="T26" s="347"/>
      <c r="U26" s="348"/>
      <c r="V26" s="347"/>
      <c r="W26" s="745">
        <f t="shared" si="2"/>
        <v>0</v>
      </c>
      <c r="X26" s="123"/>
    </row>
    <row r="27" spans="1:24" x14ac:dyDescent="0.25">
      <c r="A27" s="401" t="str">
        <f>CONCATENATE("مانده تجدید ارائه شده در","",'سر برگ صفحات'!A7)</f>
        <v>مانده تجدید ارائه شده در1397/12/29</v>
      </c>
      <c r="B27" s="746"/>
      <c r="C27" s="745">
        <f>SUM(C18:C26)</f>
        <v>0</v>
      </c>
      <c r="D27" s="746"/>
      <c r="E27" s="745">
        <f>SUM(E18:E26)</f>
        <v>0</v>
      </c>
      <c r="F27" s="746"/>
      <c r="G27" s="745">
        <f>SUM(G18:G26)</f>
        <v>0</v>
      </c>
      <c r="H27" s="746"/>
      <c r="I27" s="745">
        <f>SUM(I18:I26)</f>
        <v>0</v>
      </c>
      <c r="J27" s="746"/>
      <c r="K27" s="745">
        <f>SUM(K18:K26)</f>
        <v>0</v>
      </c>
      <c r="L27" s="746"/>
      <c r="M27" s="745">
        <f>SUM(M18:M26)</f>
        <v>0</v>
      </c>
      <c r="N27" s="746"/>
      <c r="O27" s="745">
        <f>SUM(O18:O26)</f>
        <v>0</v>
      </c>
      <c r="P27" s="746"/>
      <c r="Q27" s="745">
        <f>SUM(Q18:Q26)</f>
        <v>0</v>
      </c>
      <c r="R27" s="746"/>
      <c r="S27" s="745">
        <f>SUM(S18:S26)</f>
        <v>0</v>
      </c>
      <c r="T27" s="746"/>
      <c r="U27" s="745">
        <f>SUM(U18:U26)</f>
        <v>0</v>
      </c>
      <c r="V27" s="746"/>
      <c r="W27" s="745">
        <f>SUM(W18:W26)</f>
        <v>0</v>
      </c>
      <c r="X27" s="746"/>
    </row>
    <row r="28" spans="1:24" x14ac:dyDescent="0.25">
      <c r="A28" s="401"/>
      <c r="B28" s="746"/>
      <c r="C28" s="743"/>
      <c r="D28" s="746"/>
      <c r="E28" s="743"/>
      <c r="F28" s="746"/>
      <c r="G28" s="743"/>
      <c r="H28" s="746"/>
      <c r="I28" s="743"/>
      <c r="J28" s="746"/>
      <c r="K28" s="743"/>
      <c r="L28" s="746"/>
      <c r="M28" s="743"/>
      <c r="N28" s="746"/>
      <c r="O28" s="743"/>
      <c r="P28" s="746"/>
      <c r="Q28" s="743"/>
      <c r="R28" s="746"/>
      <c r="S28" s="743"/>
      <c r="T28" s="746"/>
      <c r="U28" s="743"/>
      <c r="V28" s="746"/>
      <c r="W28" s="743"/>
      <c r="X28" s="746"/>
    </row>
    <row r="29" spans="1:24" x14ac:dyDescent="0.25">
      <c r="A29" s="401"/>
      <c r="B29" s="746"/>
      <c r="C29" s="743"/>
      <c r="D29" s="746"/>
      <c r="E29" s="743"/>
      <c r="F29" s="746"/>
      <c r="G29" s="743"/>
      <c r="H29" s="746"/>
      <c r="I29" s="743"/>
      <c r="J29" s="746"/>
      <c r="K29" s="743"/>
      <c r="L29" s="746"/>
      <c r="M29" s="743"/>
      <c r="N29" s="746"/>
      <c r="O29" s="743"/>
      <c r="P29" s="746"/>
      <c r="Q29" s="743"/>
      <c r="R29" s="746"/>
      <c r="S29" s="743"/>
      <c r="T29" s="746"/>
      <c r="U29" s="743"/>
      <c r="V29" s="746"/>
      <c r="W29" s="743"/>
      <c r="X29" s="746"/>
    </row>
    <row r="30" spans="1:24" x14ac:dyDescent="0.25">
      <c r="A30" s="401"/>
      <c r="B30" s="746"/>
      <c r="C30" s="743"/>
      <c r="D30" s="746"/>
      <c r="E30" s="743"/>
      <c r="F30" s="746"/>
      <c r="G30" s="743"/>
      <c r="H30" s="746"/>
      <c r="I30" s="743"/>
      <c r="J30" s="746"/>
      <c r="K30" s="743"/>
      <c r="L30" s="746"/>
      <c r="M30" s="743"/>
      <c r="N30" s="746"/>
      <c r="O30" s="743"/>
      <c r="P30" s="746"/>
      <c r="Q30" s="743"/>
      <c r="R30" s="746"/>
      <c r="S30" s="743"/>
      <c r="T30" s="746"/>
      <c r="U30" s="743"/>
      <c r="V30" s="746"/>
      <c r="W30" s="743"/>
      <c r="X30" s="746"/>
    </row>
    <row r="31" spans="1:24" x14ac:dyDescent="0.25">
      <c r="A31" s="401"/>
      <c r="B31" s="746"/>
      <c r="C31" s="743"/>
      <c r="D31" s="746"/>
      <c r="E31" s="743"/>
      <c r="F31" s="746"/>
      <c r="G31" s="743"/>
      <c r="H31" s="746"/>
      <c r="I31" s="743"/>
      <c r="J31" s="746"/>
      <c r="K31" s="743"/>
      <c r="L31" s="746"/>
      <c r="M31" s="743"/>
      <c r="N31" s="746"/>
      <c r="O31" s="743"/>
      <c r="P31" s="746"/>
      <c r="Q31" s="743"/>
      <c r="R31" s="746"/>
      <c r="S31" s="743"/>
      <c r="T31" s="746"/>
      <c r="U31" s="743"/>
      <c r="V31" s="746"/>
      <c r="W31" s="743"/>
      <c r="X31" s="746"/>
    </row>
    <row r="32" spans="1:24" ht="19.5" x14ac:dyDescent="0.25">
      <c r="A32" s="872">
        <v>6</v>
      </c>
      <c r="B32" s="872"/>
      <c r="C32" s="872"/>
      <c r="D32" s="872"/>
      <c r="E32" s="872"/>
      <c r="F32" s="872"/>
      <c r="G32" s="872"/>
      <c r="H32" s="872"/>
      <c r="I32" s="872"/>
      <c r="J32" s="872"/>
      <c r="K32" s="872"/>
      <c r="L32" s="872"/>
      <c r="M32" s="872"/>
      <c r="N32" s="872"/>
      <c r="O32" s="872"/>
      <c r="P32" s="872"/>
      <c r="Q32" s="872"/>
      <c r="R32" s="872"/>
      <c r="S32" s="872"/>
      <c r="T32" s="872"/>
      <c r="U32" s="872"/>
      <c r="V32" s="872"/>
      <c r="W32" s="872"/>
      <c r="X32" s="872"/>
    </row>
    <row r="33" spans="1:24" x14ac:dyDescent="0.25">
      <c r="A33" s="401" t="str">
        <f>CONCATENATE("تغییرات حقوق مالکانه در","",'سر برگ صفحات'!A5)</f>
        <v>تغییرات حقوق مالکانه درسال 1398</v>
      </c>
      <c r="B33" s="746"/>
      <c r="C33" s="746"/>
      <c r="D33" s="746"/>
      <c r="E33" s="746"/>
      <c r="F33" s="746"/>
      <c r="G33" s="746"/>
      <c r="H33" s="746"/>
      <c r="I33" s="746"/>
      <c r="J33" s="746"/>
      <c r="K33" s="746"/>
      <c r="L33" s="746"/>
      <c r="M33" s="746"/>
      <c r="N33" s="746"/>
      <c r="O33" s="746"/>
      <c r="P33" s="746"/>
      <c r="Q33" s="746"/>
      <c r="R33" s="746"/>
      <c r="S33" s="746"/>
      <c r="T33" s="746"/>
      <c r="U33" s="746"/>
      <c r="V33" s="746"/>
      <c r="W33" s="746"/>
      <c r="X33" s="746"/>
    </row>
    <row r="34" spans="1:24" x14ac:dyDescent="0.25">
      <c r="A34" s="748" t="str">
        <f>CONCATENATE("سود خالص ","",'سر برگ صفحات'!A5)</f>
        <v>سود خالص سال 1398</v>
      </c>
      <c r="B34" s="746"/>
      <c r="C34" s="746"/>
      <c r="D34" s="746"/>
      <c r="E34" s="746"/>
      <c r="F34" s="746"/>
      <c r="G34" s="746"/>
      <c r="H34" s="746"/>
      <c r="I34" s="746"/>
      <c r="J34" s="746"/>
      <c r="K34" s="746"/>
      <c r="L34" s="746"/>
      <c r="M34" s="746"/>
      <c r="N34" s="746"/>
      <c r="O34" s="746"/>
      <c r="P34" s="746"/>
      <c r="Q34" s="746"/>
      <c r="R34" s="746"/>
      <c r="S34" s="746"/>
      <c r="T34" s="746"/>
      <c r="U34" s="746"/>
      <c r="V34" s="746"/>
      <c r="W34" s="746">
        <f t="shared" ref="W34:W44" si="3">SUM(C34:U34)</f>
        <v>0</v>
      </c>
      <c r="X34" s="746"/>
    </row>
    <row r="35" spans="1:24" x14ac:dyDescent="0.25">
      <c r="A35" s="748" t="s">
        <v>93</v>
      </c>
      <c r="B35" s="746"/>
      <c r="C35" s="745"/>
      <c r="D35" s="746"/>
      <c r="E35" s="745"/>
      <c r="F35" s="746"/>
      <c r="G35" s="745"/>
      <c r="H35" s="746"/>
      <c r="I35" s="745"/>
      <c r="J35" s="746"/>
      <c r="K35" s="745"/>
      <c r="L35" s="746"/>
      <c r="M35" s="745"/>
      <c r="N35" s="746"/>
      <c r="O35" s="745"/>
      <c r="P35" s="746"/>
      <c r="Q35" s="745"/>
      <c r="R35" s="746"/>
      <c r="S35" s="745"/>
      <c r="T35" s="746"/>
      <c r="U35" s="745"/>
      <c r="V35" s="746"/>
      <c r="W35" s="745">
        <f t="shared" si="3"/>
        <v>0</v>
      </c>
      <c r="X35" s="746"/>
    </row>
    <row r="36" spans="1:24" x14ac:dyDescent="0.25">
      <c r="A36" s="748" t="str">
        <f>CONCATENATE("سود جامع ","",'سر برگ صفحات'!A5)</f>
        <v>سود جامع سال 1398</v>
      </c>
      <c r="B36" s="746"/>
      <c r="C36" s="745">
        <f>SUM(C34:C35)</f>
        <v>0</v>
      </c>
      <c r="D36" s="746"/>
      <c r="E36" s="745">
        <f>SUM(E34:E35)</f>
        <v>0</v>
      </c>
      <c r="F36" s="746"/>
      <c r="G36" s="745">
        <f>SUM(G34:G35)</f>
        <v>0</v>
      </c>
      <c r="H36" s="746"/>
      <c r="I36" s="745">
        <f>SUM(I34:I35)</f>
        <v>0</v>
      </c>
      <c r="J36" s="746"/>
      <c r="K36" s="745">
        <f>SUM(K34:K35)</f>
        <v>0</v>
      </c>
      <c r="L36" s="746"/>
      <c r="M36" s="745">
        <f>SUM(M34:M35)</f>
        <v>0</v>
      </c>
      <c r="N36" s="746"/>
      <c r="O36" s="745">
        <f>SUM(O34:O35)</f>
        <v>0</v>
      </c>
      <c r="P36" s="746"/>
      <c r="Q36" s="745">
        <f>SUM(Q34:Q35)</f>
        <v>0</v>
      </c>
      <c r="R36" s="746"/>
      <c r="S36" s="745">
        <f>SUM(S34:S35)</f>
        <v>0</v>
      </c>
      <c r="T36" s="746"/>
      <c r="U36" s="745">
        <f>SUM(U34:U35)</f>
        <v>0</v>
      </c>
      <c r="V36" s="746"/>
      <c r="W36" s="745">
        <f>SUM(W34:W35)</f>
        <v>0</v>
      </c>
      <c r="X36" s="746"/>
    </row>
    <row r="37" spans="1:24" x14ac:dyDescent="0.25">
      <c r="A37" s="748" t="s">
        <v>86</v>
      </c>
      <c r="B37" s="746"/>
      <c r="C37" s="746"/>
      <c r="D37" s="746"/>
      <c r="E37" s="746"/>
      <c r="F37" s="746"/>
      <c r="G37" s="746"/>
      <c r="H37" s="746"/>
      <c r="I37" s="746"/>
      <c r="J37" s="746"/>
      <c r="K37" s="746"/>
      <c r="L37" s="746"/>
      <c r="M37" s="746"/>
      <c r="N37" s="746"/>
      <c r="O37" s="746"/>
      <c r="P37" s="746"/>
      <c r="Q37" s="746"/>
      <c r="R37" s="746"/>
      <c r="S37" s="746"/>
      <c r="T37" s="746"/>
      <c r="U37" s="746"/>
      <c r="V37" s="746"/>
      <c r="W37" s="746">
        <f t="shared" si="3"/>
        <v>0</v>
      </c>
      <c r="X37" s="746"/>
    </row>
    <row r="38" spans="1:24" x14ac:dyDescent="0.25">
      <c r="A38" s="748" t="s">
        <v>39</v>
      </c>
      <c r="B38" s="746"/>
      <c r="C38" s="746"/>
      <c r="D38" s="746"/>
      <c r="E38" s="746"/>
      <c r="F38" s="746"/>
      <c r="G38" s="746"/>
      <c r="H38" s="746"/>
      <c r="I38" s="746"/>
      <c r="J38" s="746"/>
      <c r="K38" s="746"/>
      <c r="L38" s="746"/>
      <c r="M38" s="746"/>
      <c r="N38" s="746"/>
      <c r="O38" s="746"/>
      <c r="P38" s="746"/>
      <c r="Q38" s="746"/>
      <c r="R38" s="746"/>
      <c r="S38" s="746"/>
      <c r="T38" s="746"/>
      <c r="U38" s="746"/>
      <c r="V38" s="746"/>
      <c r="W38" s="746">
        <f t="shared" si="3"/>
        <v>0</v>
      </c>
      <c r="X38" s="746"/>
    </row>
    <row r="39" spans="1:24" x14ac:dyDescent="0.25">
      <c r="A39" s="748" t="s">
        <v>49</v>
      </c>
      <c r="B39" s="746"/>
      <c r="C39" s="746">
        <v>0</v>
      </c>
      <c r="D39" s="746"/>
      <c r="E39" s="746"/>
      <c r="F39" s="746"/>
      <c r="G39" s="746"/>
      <c r="H39" s="746"/>
      <c r="I39" s="746"/>
      <c r="J39" s="746"/>
      <c r="K39" s="746"/>
      <c r="L39" s="746"/>
      <c r="M39" s="746"/>
      <c r="N39" s="746"/>
      <c r="O39" s="746"/>
      <c r="P39" s="746"/>
      <c r="Q39" s="746"/>
      <c r="R39" s="746"/>
      <c r="S39" s="746"/>
      <c r="T39" s="746"/>
      <c r="U39" s="746"/>
      <c r="V39" s="746"/>
      <c r="W39" s="746">
        <f t="shared" si="3"/>
        <v>0</v>
      </c>
      <c r="X39" s="746"/>
    </row>
    <row r="40" spans="1:24" x14ac:dyDescent="0.25">
      <c r="A40" s="748" t="s">
        <v>87</v>
      </c>
      <c r="B40" s="746"/>
      <c r="C40" s="746"/>
      <c r="D40" s="746"/>
      <c r="E40" s="746"/>
      <c r="F40" s="746"/>
      <c r="G40" s="746"/>
      <c r="H40" s="746"/>
      <c r="I40" s="746"/>
      <c r="J40" s="746"/>
      <c r="K40" s="746"/>
      <c r="L40" s="746"/>
      <c r="M40" s="746"/>
      <c r="N40" s="746"/>
      <c r="O40" s="746"/>
      <c r="P40" s="746"/>
      <c r="Q40" s="746"/>
      <c r="R40" s="746"/>
      <c r="S40" s="746"/>
      <c r="T40" s="746"/>
      <c r="U40" s="746"/>
      <c r="V40" s="746"/>
      <c r="W40" s="746">
        <f t="shared" si="3"/>
        <v>0</v>
      </c>
      <c r="X40" s="746"/>
    </row>
    <row r="41" spans="1:24" x14ac:dyDescent="0.25">
      <c r="A41" s="748" t="s">
        <v>88</v>
      </c>
      <c r="B41" s="746"/>
      <c r="C41" s="746"/>
      <c r="D41" s="746"/>
      <c r="E41" s="746"/>
      <c r="F41" s="746"/>
      <c r="G41" s="746"/>
      <c r="H41" s="746"/>
      <c r="I41" s="746"/>
      <c r="J41" s="746"/>
      <c r="K41" s="746"/>
      <c r="L41" s="746"/>
      <c r="M41" s="746"/>
      <c r="N41" s="746"/>
      <c r="O41" s="746"/>
      <c r="P41" s="746"/>
      <c r="Q41" s="746"/>
      <c r="R41" s="746"/>
      <c r="S41" s="746"/>
      <c r="T41" s="746"/>
      <c r="U41" s="746"/>
      <c r="V41" s="746"/>
      <c r="W41" s="746">
        <f t="shared" si="3"/>
        <v>0</v>
      </c>
      <c r="X41" s="746"/>
    </row>
    <row r="42" spans="1:24" x14ac:dyDescent="0.25">
      <c r="A42" s="748" t="s">
        <v>89</v>
      </c>
      <c r="B42" s="746"/>
      <c r="C42" s="746"/>
      <c r="D42" s="746"/>
      <c r="E42" s="746"/>
      <c r="F42" s="746"/>
      <c r="G42" s="746"/>
      <c r="H42" s="746"/>
      <c r="I42" s="746"/>
      <c r="J42" s="746"/>
      <c r="K42" s="746"/>
      <c r="L42" s="746"/>
      <c r="M42" s="746"/>
      <c r="N42" s="746"/>
      <c r="O42" s="746"/>
      <c r="P42" s="746"/>
      <c r="Q42" s="746"/>
      <c r="R42" s="746"/>
      <c r="S42" s="746"/>
      <c r="T42" s="746"/>
      <c r="U42" s="746"/>
      <c r="V42" s="746"/>
      <c r="W42" s="746">
        <f t="shared" si="3"/>
        <v>0</v>
      </c>
      <c r="X42" s="746"/>
    </row>
    <row r="43" spans="1:24" x14ac:dyDescent="0.25">
      <c r="A43" s="748" t="s">
        <v>90</v>
      </c>
      <c r="B43" s="746"/>
      <c r="C43" s="746"/>
      <c r="D43" s="746"/>
      <c r="E43" s="746"/>
      <c r="F43" s="746"/>
      <c r="G43" s="746"/>
      <c r="H43" s="746"/>
      <c r="I43" s="746"/>
      <c r="J43" s="746"/>
      <c r="K43" s="746"/>
      <c r="L43" s="746"/>
      <c r="M43" s="746"/>
      <c r="N43" s="746"/>
      <c r="O43" s="746"/>
      <c r="P43" s="746"/>
      <c r="Q43" s="746"/>
      <c r="R43" s="746"/>
      <c r="S43" s="746"/>
      <c r="T43" s="746"/>
      <c r="U43" s="746"/>
      <c r="V43" s="746"/>
      <c r="W43" s="746">
        <f t="shared" si="3"/>
        <v>0</v>
      </c>
      <c r="X43" s="746"/>
    </row>
    <row r="44" spans="1:24" x14ac:dyDescent="0.25">
      <c r="A44" s="748" t="s">
        <v>91</v>
      </c>
      <c r="B44" s="746"/>
      <c r="C44" s="746"/>
      <c r="D44" s="746"/>
      <c r="E44" s="746"/>
      <c r="F44" s="746"/>
      <c r="G44" s="746"/>
      <c r="H44" s="746"/>
      <c r="I44" s="746"/>
      <c r="J44" s="746"/>
      <c r="K44" s="746"/>
      <c r="L44" s="746"/>
      <c r="M44" s="746"/>
      <c r="N44" s="746"/>
      <c r="O44" s="746"/>
      <c r="P44" s="746"/>
      <c r="Q44" s="746"/>
      <c r="R44" s="746"/>
      <c r="S44" s="746"/>
      <c r="T44" s="746"/>
      <c r="U44" s="746"/>
      <c r="V44" s="746"/>
      <c r="W44" s="746">
        <f t="shared" si="3"/>
        <v>0</v>
      </c>
      <c r="X44" s="746"/>
    </row>
    <row r="45" spans="1:24" x14ac:dyDescent="0.25">
      <c r="A45" s="748" t="s">
        <v>92</v>
      </c>
      <c r="B45" s="746"/>
      <c r="C45" s="745"/>
      <c r="D45" s="746"/>
      <c r="E45" s="745"/>
      <c r="F45" s="746"/>
      <c r="G45" s="745"/>
      <c r="H45" s="746"/>
      <c r="I45" s="745"/>
      <c r="J45" s="746"/>
      <c r="K45" s="745"/>
      <c r="L45" s="746"/>
      <c r="M45" s="745"/>
      <c r="N45" s="746"/>
      <c r="O45" s="745"/>
      <c r="P45" s="746"/>
      <c r="Q45" s="745"/>
      <c r="R45" s="746"/>
      <c r="S45" s="745"/>
      <c r="T45" s="746"/>
      <c r="U45" s="745"/>
      <c r="V45" s="746"/>
      <c r="W45" s="746">
        <f>SUM(C45:U45)</f>
        <v>0</v>
      </c>
      <c r="X45" s="746"/>
    </row>
    <row r="46" spans="1:24" ht="18.75" thickBot="1" x14ac:dyDescent="0.3">
      <c r="A46" s="401" t="str">
        <f>CONCATENATE("مانده در","",'سر برگ صفحات'!A8)</f>
        <v>مانده در1398/12/29</v>
      </c>
      <c r="B46" s="746"/>
      <c r="C46" s="744">
        <f>SUM(C37:C45)</f>
        <v>0</v>
      </c>
      <c r="D46" s="746"/>
      <c r="E46" s="744">
        <f>SUM(E37:E45)</f>
        <v>0</v>
      </c>
      <c r="F46" s="746"/>
      <c r="G46" s="744">
        <f>SUM(G37:G45)</f>
        <v>0</v>
      </c>
      <c r="H46" s="746"/>
      <c r="I46" s="744">
        <f>SUM(I37:I45)</f>
        <v>0</v>
      </c>
      <c r="J46" s="746"/>
      <c r="K46" s="744">
        <f>SUM(K37:K45)</f>
        <v>0</v>
      </c>
      <c r="L46" s="746"/>
      <c r="M46" s="744">
        <f>SUM(M37:M45)</f>
        <v>0</v>
      </c>
      <c r="N46" s="746"/>
      <c r="O46" s="744">
        <f>SUM(O37:O45)</f>
        <v>0</v>
      </c>
      <c r="P46" s="746"/>
      <c r="Q46" s="744">
        <f>SUM(Q37:Q45)</f>
        <v>0</v>
      </c>
      <c r="R46" s="746"/>
      <c r="S46" s="744">
        <f>SUM(S37:S45)</f>
        <v>0</v>
      </c>
      <c r="T46" s="746"/>
      <c r="U46" s="744">
        <f>SUM(U37:U45)</f>
        <v>0</v>
      </c>
      <c r="V46" s="746"/>
      <c r="W46" s="744">
        <f>SUM(W37:W45)</f>
        <v>0</v>
      </c>
      <c r="X46" s="746"/>
    </row>
    <row r="47" spans="1:24" ht="18.75" thickTop="1" x14ac:dyDescent="0.25">
      <c r="A47" s="875"/>
      <c r="B47" s="875"/>
      <c r="C47" s="875"/>
      <c r="D47" s="875"/>
      <c r="E47" s="875"/>
      <c r="F47" s="875"/>
      <c r="G47" s="875"/>
      <c r="H47" s="875"/>
      <c r="I47" s="875"/>
      <c r="J47" s="875"/>
      <c r="K47" s="875"/>
      <c r="L47" s="875"/>
      <c r="M47" s="875"/>
      <c r="N47" s="875"/>
      <c r="O47" s="875"/>
      <c r="P47" s="875"/>
      <c r="Q47" s="875"/>
      <c r="R47" s="875"/>
      <c r="S47" s="875"/>
      <c r="T47" s="875"/>
      <c r="U47" s="875"/>
      <c r="V47" s="875"/>
      <c r="W47" s="875"/>
      <c r="X47" s="875"/>
    </row>
    <row r="48" spans="1:24" x14ac:dyDescent="0.25">
      <c r="A48" s="874"/>
      <c r="B48" s="874"/>
      <c r="C48" s="874"/>
      <c r="D48" s="874"/>
      <c r="E48" s="874"/>
      <c r="F48" s="874"/>
      <c r="G48" s="874"/>
      <c r="H48" s="874"/>
      <c r="I48" s="874"/>
      <c r="J48" s="874"/>
      <c r="K48" s="874"/>
      <c r="L48" s="874"/>
      <c r="M48" s="874"/>
      <c r="N48" s="874"/>
      <c r="O48" s="874"/>
      <c r="P48" s="874"/>
      <c r="Q48" s="874"/>
      <c r="R48" s="874"/>
      <c r="S48" s="874"/>
      <c r="T48" s="874"/>
      <c r="U48" s="874"/>
      <c r="V48" s="874"/>
      <c r="W48" s="874"/>
      <c r="X48" s="874"/>
    </row>
    <row r="49" spans="1:24" x14ac:dyDescent="0.25">
      <c r="A49" s="63"/>
      <c r="B49" s="347"/>
      <c r="C49" s="347"/>
      <c r="D49" s="347"/>
      <c r="E49" s="347"/>
      <c r="F49" s="347"/>
      <c r="G49" s="347"/>
      <c r="H49" s="347"/>
      <c r="I49" s="347"/>
      <c r="J49" s="347"/>
      <c r="K49" s="347"/>
      <c r="L49" s="347"/>
      <c r="M49" s="347"/>
      <c r="N49" s="347"/>
      <c r="O49" s="347"/>
      <c r="P49" s="347"/>
      <c r="Q49" s="347"/>
      <c r="R49" s="347"/>
      <c r="S49" s="347"/>
      <c r="T49" s="347"/>
      <c r="U49" s="347"/>
      <c r="V49" s="347"/>
      <c r="W49" s="347"/>
      <c r="X49" s="123"/>
    </row>
    <row r="50" spans="1:24" x14ac:dyDescent="0.25">
      <c r="A50" s="63"/>
      <c r="B50" s="347"/>
      <c r="C50" s="347"/>
      <c r="D50" s="347"/>
      <c r="E50" s="347"/>
      <c r="F50" s="347"/>
      <c r="G50" s="347"/>
      <c r="H50" s="347"/>
      <c r="I50" s="347"/>
      <c r="J50" s="347"/>
      <c r="K50" s="347"/>
      <c r="L50" s="347"/>
      <c r="M50" s="347"/>
      <c r="N50" s="347"/>
      <c r="O50" s="347"/>
      <c r="P50" s="347"/>
      <c r="Q50" s="347"/>
      <c r="R50" s="347"/>
      <c r="S50" s="347"/>
      <c r="T50" s="347"/>
      <c r="U50" s="347"/>
      <c r="V50" s="347"/>
      <c r="W50" s="347"/>
      <c r="X50" s="123"/>
    </row>
    <row r="51" spans="1:24" x14ac:dyDescent="0.25">
      <c r="A51" s="63"/>
      <c r="B51" s="347"/>
      <c r="C51" s="347"/>
      <c r="D51" s="347"/>
      <c r="E51" s="347"/>
      <c r="F51" s="347"/>
      <c r="G51" s="347"/>
      <c r="H51" s="347"/>
      <c r="I51" s="347"/>
      <c r="J51" s="347"/>
      <c r="K51" s="347"/>
      <c r="L51" s="347"/>
      <c r="M51" s="347"/>
      <c r="N51" s="347"/>
      <c r="O51" s="347"/>
      <c r="P51" s="347"/>
      <c r="Q51" s="347"/>
      <c r="R51" s="347"/>
      <c r="S51" s="347"/>
      <c r="T51" s="347"/>
      <c r="U51" s="347"/>
      <c r="V51" s="347"/>
      <c r="W51" s="347"/>
      <c r="X51" s="123"/>
    </row>
    <row r="52" spans="1:24" x14ac:dyDescent="0.25">
      <c r="A52" s="63"/>
      <c r="B52" s="347"/>
      <c r="C52" s="347"/>
      <c r="D52" s="347"/>
      <c r="E52" s="347"/>
      <c r="F52" s="347"/>
      <c r="G52" s="347"/>
      <c r="H52" s="347"/>
      <c r="I52" s="347"/>
      <c r="J52" s="347"/>
      <c r="K52" s="347"/>
      <c r="L52" s="347"/>
      <c r="M52" s="347"/>
      <c r="N52" s="347"/>
      <c r="O52" s="347"/>
      <c r="P52" s="347"/>
      <c r="Q52" s="347"/>
      <c r="R52" s="347"/>
      <c r="S52" s="347"/>
      <c r="T52" s="347"/>
      <c r="U52" s="347"/>
      <c r="V52" s="347"/>
      <c r="W52" s="347"/>
      <c r="X52" s="123"/>
    </row>
    <row r="53" spans="1:24" x14ac:dyDescent="0.25">
      <c r="A53" s="63"/>
      <c r="B53" s="347"/>
      <c r="C53" s="347"/>
      <c r="D53" s="347"/>
      <c r="E53" s="347"/>
      <c r="F53" s="347"/>
      <c r="G53" s="347"/>
      <c r="H53" s="347"/>
      <c r="I53" s="347"/>
      <c r="J53" s="347"/>
      <c r="K53" s="347"/>
      <c r="L53" s="347"/>
      <c r="M53" s="347"/>
      <c r="N53" s="347"/>
      <c r="O53" s="347"/>
      <c r="P53" s="347"/>
      <c r="Q53" s="347"/>
      <c r="R53" s="347"/>
      <c r="S53" s="347"/>
      <c r="T53" s="347"/>
      <c r="U53" s="347"/>
      <c r="V53" s="347"/>
      <c r="W53" s="347"/>
      <c r="X53" s="123"/>
    </row>
    <row r="54" spans="1:24" x14ac:dyDescent="0.25">
      <c r="A54" s="63"/>
      <c r="B54" s="347"/>
      <c r="C54" s="347"/>
      <c r="D54" s="347"/>
      <c r="E54" s="347"/>
      <c r="F54" s="347"/>
      <c r="G54" s="347"/>
      <c r="H54" s="347"/>
      <c r="I54" s="347"/>
      <c r="J54" s="347"/>
      <c r="K54" s="347"/>
      <c r="L54" s="347"/>
      <c r="M54" s="347"/>
      <c r="N54" s="347"/>
      <c r="O54" s="347"/>
      <c r="P54" s="347"/>
      <c r="Q54" s="347"/>
      <c r="R54" s="347"/>
      <c r="S54" s="347"/>
      <c r="T54" s="347"/>
      <c r="U54" s="347"/>
      <c r="V54" s="347"/>
      <c r="W54" s="347"/>
      <c r="X54" s="123"/>
    </row>
    <row r="55" spans="1:24" x14ac:dyDescent="0.25">
      <c r="A55" s="63"/>
      <c r="B55" s="347"/>
      <c r="C55" s="347"/>
      <c r="D55" s="347"/>
      <c r="E55" s="347"/>
      <c r="F55" s="347"/>
      <c r="G55" s="347"/>
      <c r="H55" s="347"/>
      <c r="I55" s="347"/>
      <c r="J55" s="347"/>
      <c r="K55" s="347"/>
      <c r="L55" s="347"/>
      <c r="M55" s="347"/>
      <c r="N55" s="347"/>
      <c r="O55" s="347"/>
      <c r="P55" s="347"/>
      <c r="Q55" s="347"/>
      <c r="R55" s="347"/>
      <c r="S55" s="347"/>
      <c r="T55" s="347"/>
      <c r="U55" s="347"/>
      <c r="V55" s="347"/>
      <c r="W55" s="347"/>
      <c r="X55" s="123"/>
    </row>
    <row r="56" spans="1:24" x14ac:dyDescent="0.25">
      <c r="A56" s="63"/>
      <c r="B56" s="347"/>
      <c r="C56" s="347"/>
      <c r="D56" s="347"/>
      <c r="E56" s="347"/>
      <c r="F56" s="347"/>
      <c r="G56" s="347"/>
      <c r="H56" s="347"/>
      <c r="I56" s="347"/>
      <c r="J56" s="347"/>
      <c r="K56" s="347"/>
      <c r="L56" s="347"/>
      <c r="M56" s="347"/>
      <c r="N56" s="347"/>
      <c r="O56" s="347"/>
      <c r="P56" s="347"/>
      <c r="Q56" s="347"/>
      <c r="R56" s="347"/>
      <c r="S56" s="347"/>
      <c r="T56" s="347"/>
      <c r="U56" s="347"/>
      <c r="V56" s="347"/>
      <c r="W56" s="347"/>
      <c r="X56" s="123"/>
    </row>
    <row r="57" spans="1:24" x14ac:dyDescent="0.25">
      <c r="A57" s="63"/>
      <c r="B57" s="347"/>
      <c r="C57" s="347"/>
      <c r="D57" s="347"/>
      <c r="E57" s="347"/>
      <c r="F57" s="347"/>
      <c r="G57" s="347"/>
      <c r="H57" s="347"/>
      <c r="I57" s="347"/>
      <c r="J57" s="347"/>
      <c r="K57" s="347"/>
      <c r="L57" s="347"/>
      <c r="M57" s="347"/>
      <c r="N57" s="347"/>
      <c r="O57" s="347"/>
      <c r="P57" s="347"/>
      <c r="Q57" s="347"/>
      <c r="R57" s="347"/>
      <c r="S57" s="347"/>
      <c r="T57" s="347"/>
      <c r="U57" s="347"/>
      <c r="V57" s="347"/>
      <c r="W57" s="347"/>
      <c r="X57" s="123"/>
    </row>
    <row r="58" spans="1:24" x14ac:dyDescent="0.25">
      <c r="A58" s="63"/>
      <c r="B58" s="347"/>
      <c r="C58" s="347"/>
      <c r="D58" s="347"/>
      <c r="E58" s="347"/>
      <c r="F58" s="347"/>
      <c r="G58" s="347"/>
      <c r="H58" s="347"/>
      <c r="I58" s="347"/>
      <c r="J58" s="347"/>
      <c r="K58" s="347"/>
      <c r="L58" s="347"/>
      <c r="M58" s="347"/>
      <c r="N58" s="347"/>
      <c r="O58" s="347"/>
      <c r="P58" s="347"/>
      <c r="Q58" s="347"/>
      <c r="R58" s="347"/>
      <c r="S58" s="347"/>
      <c r="T58" s="347"/>
      <c r="U58" s="347"/>
      <c r="V58" s="347"/>
      <c r="W58" s="347"/>
      <c r="X58" s="123"/>
    </row>
    <row r="59" spans="1:24" x14ac:dyDescent="0.25">
      <c r="A59" s="63"/>
      <c r="B59" s="347"/>
      <c r="C59" s="347"/>
      <c r="D59" s="347"/>
      <c r="E59" s="347"/>
      <c r="F59" s="347"/>
      <c r="G59" s="347"/>
      <c r="H59" s="347"/>
      <c r="I59" s="347"/>
      <c r="J59" s="347"/>
      <c r="K59" s="347"/>
      <c r="L59" s="347"/>
      <c r="M59" s="347"/>
      <c r="N59" s="347"/>
      <c r="O59" s="347"/>
      <c r="P59" s="347"/>
      <c r="Q59" s="347"/>
      <c r="R59" s="347"/>
      <c r="S59" s="347"/>
      <c r="T59" s="347"/>
      <c r="U59" s="347"/>
      <c r="V59" s="347"/>
      <c r="W59" s="347"/>
      <c r="X59" s="123"/>
    </row>
    <row r="60" spans="1:24" x14ac:dyDescent="0.25">
      <c r="A60" s="63"/>
      <c r="B60" s="347"/>
      <c r="C60" s="347"/>
      <c r="D60" s="347"/>
      <c r="E60" s="347"/>
      <c r="F60" s="347"/>
      <c r="G60" s="347"/>
      <c r="H60" s="347"/>
      <c r="I60" s="347"/>
      <c r="J60" s="347"/>
      <c r="K60" s="347"/>
      <c r="L60" s="347"/>
      <c r="M60" s="347"/>
      <c r="N60" s="347"/>
      <c r="O60" s="347"/>
      <c r="P60" s="347"/>
      <c r="Q60" s="347"/>
      <c r="R60" s="347"/>
      <c r="S60" s="347"/>
      <c r="T60" s="347"/>
      <c r="U60" s="347"/>
      <c r="V60" s="347"/>
      <c r="W60" s="347"/>
      <c r="X60" s="123"/>
    </row>
    <row r="61" spans="1:24" ht="19.5" x14ac:dyDescent="0.25">
      <c r="A61" s="872">
        <v>6</v>
      </c>
      <c r="B61" s="872"/>
      <c r="C61" s="872"/>
      <c r="D61" s="872"/>
      <c r="E61" s="872"/>
      <c r="F61" s="872"/>
      <c r="G61" s="872"/>
      <c r="H61" s="872"/>
      <c r="I61" s="872"/>
      <c r="J61" s="872"/>
      <c r="K61" s="872"/>
      <c r="L61" s="872"/>
      <c r="M61" s="872"/>
      <c r="N61" s="872"/>
      <c r="O61" s="872"/>
      <c r="P61" s="872"/>
      <c r="Q61" s="872"/>
      <c r="R61" s="872"/>
      <c r="S61" s="872"/>
      <c r="T61" s="872"/>
      <c r="U61" s="872"/>
      <c r="V61" s="872"/>
      <c r="W61" s="872"/>
      <c r="X61" s="872"/>
    </row>
    <row r="62" spans="1:24" x14ac:dyDescent="0.25">
      <c r="A62" s="63"/>
      <c r="B62" s="347"/>
      <c r="C62" s="347"/>
      <c r="D62" s="347"/>
      <c r="E62" s="347"/>
      <c r="F62" s="347"/>
      <c r="G62" s="347"/>
      <c r="H62" s="347"/>
      <c r="I62" s="347"/>
      <c r="J62" s="347"/>
      <c r="K62" s="347"/>
      <c r="L62" s="347"/>
      <c r="M62" s="347"/>
      <c r="N62" s="347"/>
      <c r="O62" s="347"/>
      <c r="P62" s="347"/>
      <c r="Q62" s="347"/>
      <c r="R62" s="347"/>
      <c r="S62" s="347"/>
      <c r="T62" s="347"/>
      <c r="U62" s="347"/>
      <c r="V62" s="347"/>
      <c r="W62" s="347"/>
      <c r="X62" s="123"/>
    </row>
    <row r="63" spans="1:24" x14ac:dyDescent="0.25">
      <c r="A63" s="63"/>
      <c r="B63" s="347"/>
      <c r="C63" s="347"/>
      <c r="D63" s="347"/>
      <c r="E63" s="347"/>
      <c r="F63" s="347"/>
      <c r="G63" s="347"/>
      <c r="H63" s="347"/>
      <c r="I63" s="347"/>
      <c r="J63" s="347"/>
      <c r="K63" s="347"/>
      <c r="L63" s="347"/>
      <c r="M63" s="347"/>
      <c r="N63" s="347"/>
      <c r="O63" s="347"/>
      <c r="P63" s="347"/>
      <c r="Q63" s="347"/>
      <c r="R63" s="347"/>
      <c r="S63" s="347"/>
      <c r="T63" s="347"/>
      <c r="U63" s="347"/>
      <c r="V63" s="347"/>
      <c r="W63" s="347"/>
      <c r="X63" s="123"/>
    </row>
    <row r="64" spans="1:24" x14ac:dyDescent="0.25">
      <c r="A64" s="63"/>
      <c r="B64" s="347"/>
      <c r="C64" s="347"/>
      <c r="D64" s="347"/>
      <c r="E64" s="347"/>
      <c r="F64" s="347"/>
      <c r="G64" s="347"/>
      <c r="H64" s="347"/>
      <c r="I64" s="347"/>
      <c r="J64" s="347"/>
      <c r="K64" s="347"/>
      <c r="L64" s="347"/>
      <c r="M64" s="347"/>
      <c r="N64" s="347"/>
      <c r="O64" s="347"/>
      <c r="P64" s="347"/>
      <c r="Q64" s="347"/>
      <c r="R64" s="347"/>
      <c r="S64" s="347"/>
      <c r="T64" s="347"/>
      <c r="U64" s="347"/>
      <c r="V64" s="347"/>
      <c r="W64" s="347"/>
      <c r="X64" s="123"/>
    </row>
    <row r="65" spans="1:24" x14ac:dyDescent="0.25">
      <c r="A65" s="63"/>
      <c r="B65" s="347"/>
      <c r="C65" s="347"/>
      <c r="D65" s="347"/>
      <c r="E65" s="347"/>
      <c r="F65" s="347"/>
      <c r="G65" s="347"/>
      <c r="H65" s="347"/>
      <c r="I65" s="347"/>
      <c r="J65" s="347"/>
      <c r="K65" s="347"/>
      <c r="L65" s="347"/>
      <c r="M65" s="347"/>
      <c r="N65" s="347"/>
      <c r="O65" s="347"/>
      <c r="P65" s="347"/>
      <c r="Q65" s="347"/>
      <c r="R65" s="347"/>
      <c r="S65" s="347"/>
      <c r="T65" s="347"/>
      <c r="U65" s="347"/>
      <c r="V65" s="347"/>
      <c r="W65" s="347"/>
      <c r="X65" s="123"/>
    </row>
    <row r="66" spans="1:24" x14ac:dyDescent="0.25">
      <c r="A66" s="63"/>
      <c r="B66" s="347"/>
      <c r="C66" s="347"/>
      <c r="D66" s="347"/>
      <c r="E66" s="347"/>
      <c r="F66" s="347"/>
      <c r="G66" s="347"/>
      <c r="H66" s="347"/>
      <c r="I66" s="347"/>
      <c r="J66" s="347"/>
      <c r="K66" s="347"/>
      <c r="L66" s="347"/>
      <c r="M66" s="347"/>
      <c r="N66" s="347"/>
      <c r="O66" s="347"/>
      <c r="P66" s="347"/>
      <c r="Q66" s="347"/>
      <c r="R66" s="347"/>
      <c r="S66" s="347"/>
      <c r="T66" s="347"/>
      <c r="U66" s="347"/>
      <c r="V66" s="347"/>
      <c r="W66" s="347"/>
      <c r="X66" s="123"/>
    </row>
    <row r="67" spans="1:24" x14ac:dyDescent="0.25">
      <c r="A67" s="63"/>
      <c r="B67" s="347"/>
      <c r="C67" s="347"/>
      <c r="D67" s="347"/>
      <c r="E67" s="347"/>
      <c r="F67" s="347"/>
      <c r="G67" s="347"/>
      <c r="H67" s="347"/>
      <c r="I67" s="347"/>
      <c r="J67" s="347"/>
      <c r="K67" s="347"/>
      <c r="L67" s="347"/>
      <c r="M67" s="347"/>
      <c r="N67" s="347"/>
      <c r="O67" s="347"/>
      <c r="P67" s="347"/>
      <c r="Q67" s="347"/>
      <c r="R67" s="347"/>
      <c r="S67" s="347"/>
      <c r="T67" s="347"/>
      <c r="U67" s="347"/>
      <c r="V67" s="347"/>
      <c r="W67" s="347"/>
      <c r="X67" s="123"/>
    </row>
    <row r="68" spans="1:24" x14ac:dyDescent="0.25">
      <c r="A68" s="63"/>
      <c r="B68" s="347"/>
      <c r="C68" s="347"/>
      <c r="D68" s="347"/>
      <c r="E68" s="347"/>
      <c r="F68" s="347"/>
      <c r="G68" s="347"/>
      <c r="H68" s="347"/>
      <c r="I68" s="347"/>
      <c r="J68" s="347"/>
      <c r="K68" s="347"/>
      <c r="L68" s="347"/>
      <c r="M68" s="347"/>
      <c r="N68" s="347"/>
      <c r="O68" s="347"/>
      <c r="P68" s="347"/>
      <c r="Q68" s="347"/>
      <c r="R68" s="347"/>
      <c r="S68" s="347"/>
      <c r="T68" s="347"/>
      <c r="U68" s="347"/>
      <c r="V68" s="347"/>
      <c r="W68" s="347"/>
      <c r="X68" s="123"/>
    </row>
    <row r="69" spans="1:24" x14ac:dyDescent="0.25">
      <c r="A69" s="63"/>
      <c r="B69" s="347"/>
      <c r="C69" s="347"/>
      <c r="D69" s="347"/>
      <c r="E69" s="347"/>
      <c r="F69" s="347"/>
      <c r="G69" s="347"/>
      <c r="H69" s="347"/>
      <c r="I69" s="347"/>
      <c r="J69" s="347"/>
      <c r="K69" s="347"/>
      <c r="L69" s="347"/>
      <c r="M69" s="347"/>
      <c r="N69" s="347"/>
      <c r="O69" s="347"/>
      <c r="P69" s="347"/>
      <c r="Q69" s="347"/>
      <c r="R69" s="347"/>
      <c r="S69" s="347"/>
      <c r="T69" s="347"/>
      <c r="U69" s="347"/>
      <c r="V69" s="347"/>
      <c r="W69" s="347"/>
      <c r="X69" s="123"/>
    </row>
    <row r="70" spans="1:24" x14ac:dyDescent="0.25">
      <c r="A70" s="63"/>
      <c r="B70" s="347"/>
      <c r="C70" s="347"/>
      <c r="D70" s="347"/>
      <c r="E70" s="347"/>
      <c r="F70" s="347"/>
      <c r="G70" s="347"/>
      <c r="H70" s="347"/>
      <c r="I70" s="347"/>
      <c r="J70" s="347"/>
      <c r="K70" s="347"/>
      <c r="L70" s="347"/>
      <c r="M70" s="347"/>
      <c r="N70" s="347"/>
      <c r="O70" s="347"/>
      <c r="P70" s="347"/>
      <c r="Q70" s="347"/>
      <c r="R70" s="347"/>
      <c r="S70" s="347"/>
      <c r="T70" s="347"/>
      <c r="U70" s="347"/>
      <c r="V70" s="347"/>
      <c r="W70" s="347"/>
      <c r="X70" s="123"/>
    </row>
    <row r="71" spans="1:24" x14ac:dyDescent="0.25">
      <c r="A71" s="63"/>
      <c r="B71" s="347"/>
      <c r="C71" s="347"/>
      <c r="D71" s="347"/>
      <c r="E71" s="347"/>
      <c r="F71" s="347"/>
      <c r="G71" s="347"/>
      <c r="H71" s="347"/>
      <c r="I71" s="347"/>
      <c r="J71" s="347"/>
      <c r="K71" s="347"/>
      <c r="L71" s="347"/>
      <c r="M71" s="347"/>
      <c r="N71" s="347"/>
      <c r="O71" s="347"/>
      <c r="P71" s="347"/>
      <c r="Q71" s="347"/>
      <c r="R71" s="347"/>
      <c r="S71" s="347"/>
      <c r="T71" s="347"/>
      <c r="U71" s="347"/>
      <c r="V71" s="347"/>
      <c r="W71" s="347"/>
      <c r="X71" s="123"/>
    </row>
    <row r="72" spans="1:24" x14ac:dyDescent="0.25">
      <c r="A72" s="63"/>
      <c r="B72" s="347"/>
      <c r="C72" s="347"/>
      <c r="D72" s="347"/>
      <c r="E72" s="347"/>
      <c r="F72" s="347"/>
      <c r="G72" s="347"/>
      <c r="H72" s="347"/>
      <c r="I72" s="347"/>
      <c r="J72" s="347"/>
      <c r="K72" s="347"/>
      <c r="L72" s="347"/>
      <c r="M72" s="347"/>
      <c r="N72" s="347"/>
      <c r="O72" s="347"/>
      <c r="P72" s="347"/>
      <c r="Q72" s="347"/>
      <c r="R72" s="347"/>
      <c r="S72" s="347"/>
      <c r="T72" s="347"/>
      <c r="U72" s="347"/>
      <c r="V72" s="347"/>
      <c r="W72" s="347"/>
      <c r="X72" s="123"/>
    </row>
    <row r="73" spans="1:24" x14ac:dyDescent="0.25">
      <c r="A73" s="63"/>
      <c r="B73" s="347"/>
      <c r="C73" s="347"/>
      <c r="D73" s="347"/>
      <c r="E73" s="347"/>
      <c r="F73" s="347"/>
      <c r="G73" s="347"/>
      <c r="H73" s="347"/>
      <c r="I73" s="347"/>
      <c r="J73" s="347"/>
      <c r="K73" s="347"/>
      <c r="L73" s="347"/>
      <c r="M73" s="347"/>
      <c r="N73" s="347"/>
      <c r="O73" s="347"/>
      <c r="P73" s="347"/>
      <c r="Q73" s="347"/>
      <c r="R73" s="347"/>
      <c r="S73" s="347"/>
      <c r="T73" s="347"/>
      <c r="U73" s="347"/>
      <c r="V73" s="347"/>
      <c r="W73" s="347"/>
      <c r="X73" s="123"/>
    </row>
    <row r="74" spans="1:24" x14ac:dyDescent="0.25">
      <c r="A74" s="63"/>
      <c r="B74" s="347"/>
      <c r="C74" s="347"/>
      <c r="D74" s="347"/>
      <c r="E74" s="347"/>
      <c r="F74" s="347"/>
      <c r="G74" s="347"/>
      <c r="H74" s="347"/>
      <c r="I74" s="347"/>
      <c r="J74" s="347"/>
      <c r="K74" s="347"/>
      <c r="L74" s="347"/>
      <c r="M74" s="347"/>
      <c r="N74" s="347"/>
      <c r="O74" s="347"/>
      <c r="P74" s="347"/>
      <c r="Q74" s="347"/>
      <c r="R74" s="347"/>
      <c r="S74" s="347"/>
      <c r="T74" s="347"/>
      <c r="U74" s="347"/>
      <c r="V74" s="347"/>
      <c r="W74" s="347"/>
      <c r="X74" s="123"/>
    </row>
    <row r="75" spans="1:24" x14ac:dyDescent="0.25">
      <c r="A75" s="63"/>
      <c r="B75" s="347"/>
      <c r="C75" s="347"/>
      <c r="D75" s="347"/>
      <c r="E75" s="347"/>
      <c r="F75" s="347"/>
      <c r="G75" s="347"/>
      <c r="H75" s="347"/>
      <c r="I75" s="347"/>
      <c r="J75" s="347"/>
      <c r="K75" s="347"/>
      <c r="L75" s="347"/>
      <c r="M75" s="347"/>
      <c r="N75" s="347"/>
      <c r="O75" s="347"/>
      <c r="P75" s="347"/>
      <c r="Q75" s="347"/>
      <c r="R75" s="347"/>
      <c r="S75" s="347"/>
      <c r="T75" s="347"/>
      <c r="U75" s="347"/>
      <c r="V75" s="347"/>
      <c r="W75" s="347"/>
      <c r="X75" s="123"/>
    </row>
    <row r="76" spans="1:24" x14ac:dyDescent="0.25">
      <c r="A76" s="63"/>
      <c r="B76" s="347"/>
      <c r="C76" s="347"/>
      <c r="D76" s="347"/>
      <c r="E76" s="347"/>
      <c r="F76" s="347"/>
      <c r="G76" s="347"/>
      <c r="H76" s="347"/>
      <c r="I76" s="347"/>
      <c r="J76" s="347"/>
      <c r="K76" s="347"/>
      <c r="L76" s="347"/>
      <c r="M76" s="347"/>
      <c r="N76" s="347"/>
      <c r="O76" s="347"/>
      <c r="P76" s="347"/>
      <c r="Q76" s="347"/>
      <c r="R76" s="347"/>
      <c r="S76" s="347"/>
      <c r="T76" s="347"/>
      <c r="U76" s="347"/>
      <c r="V76" s="347"/>
      <c r="W76" s="347"/>
      <c r="X76" s="123"/>
    </row>
    <row r="77" spans="1:24" x14ac:dyDescent="0.25">
      <c r="A77" s="63"/>
      <c r="B77" s="347"/>
      <c r="C77" s="347"/>
      <c r="D77" s="347"/>
      <c r="E77" s="347"/>
      <c r="F77" s="347"/>
      <c r="G77" s="347"/>
      <c r="H77" s="347"/>
      <c r="I77" s="347"/>
      <c r="J77" s="347"/>
      <c r="K77" s="347"/>
      <c r="L77" s="347"/>
      <c r="M77" s="347"/>
      <c r="N77" s="347"/>
      <c r="O77" s="347"/>
      <c r="P77" s="347"/>
      <c r="Q77" s="347"/>
      <c r="R77" s="347"/>
      <c r="S77" s="347"/>
      <c r="T77" s="347"/>
      <c r="U77" s="347"/>
      <c r="V77" s="347"/>
      <c r="W77" s="347"/>
      <c r="X77" s="123"/>
    </row>
  </sheetData>
  <mergeCells count="7">
    <mergeCell ref="A61:X61"/>
    <mergeCell ref="A1:X1"/>
    <mergeCell ref="A2:X2"/>
    <mergeCell ref="A3:X3"/>
    <mergeCell ref="A48:X48"/>
    <mergeCell ref="A47:X47"/>
    <mergeCell ref="A32:X32"/>
  </mergeCells>
  <pageMargins left="0" right="0" top="0" bottom="0" header="0.31496062992125984" footer="0.31496062992125984"/>
  <pageSetup scale="94" orientation="landscape" r:id="rId1"/>
  <rowBreaks count="1" manualBreakCount="1">
    <brk id="32"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
  <sheetViews>
    <sheetView rightToLeft="1" view="pageBreakPreview" zoomScale="98" zoomScaleSheetLayoutView="98" workbookViewId="0">
      <pane ySplit="1" topLeftCell="A32" activePane="bottomLeft" state="frozen"/>
      <selection pane="bottomLeft" activeCell="B47" sqref="B47"/>
    </sheetView>
  </sheetViews>
  <sheetFormatPr defaultRowHeight="15" x14ac:dyDescent="0.25"/>
  <cols>
    <col min="1" max="1" width="1.85546875" customWidth="1"/>
    <col min="2" max="2" width="55.85546875" style="713" customWidth="1"/>
    <col min="3" max="3" width="6.140625" style="425" customWidth="1"/>
    <col min="4" max="4" width="0.85546875" style="425" customWidth="1"/>
    <col min="5" max="5" width="10.7109375" style="425" customWidth="1"/>
    <col min="6" max="6" width="0.85546875" style="516" customWidth="1"/>
    <col min="7" max="7" width="10.7109375" style="425" customWidth="1"/>
    <col min="8" max="8" width="2.140625" style="425" customWidth="1"/>
  </cols>
  <sheetData>
    <row r="1" spans="1:8" ht="21" x14ac:dyDescent="0.25">
      <c r="A1" s="866" t="str">
        <f>'سر برگ صفحات'!A1</f>
        <v>شرکت نمونه (سهامی عام)</v>
      </c>
      <c r="B1" s="866"/>
      <c r="C1" s="866"/>
      <c r="D1" s="866"/>
      <c r="E1" s="866"/>
      <c r="F1" s="866"/>
      <c r="G1" s="866"/>
      <c r="H1" s="866"/>
    </row>
    <row r="2" spans="1:8" ht="21" x14ac:dyDescent="0.25">
      <c r="A2" s="866" t="s">
        <v>949</v>
      </c>
      <c r="B2" s="866"/>
      <c r="C2" s="866"/>
      <c r="D2" s="866"/>
      <c r="E2" s="866"/>
      <c r="F2" s="866"/>
      <c r="G2" s="866"/>
      <c r="H2" s="866"/>
    </row>
    <row r="3" spans="1:8" ht="21" x14ac:dyDescent="0.25">
      <c r="A3" s="866" t="str">
        <f>'سر برگ صفحات'!A3</f>
        <v>سال مالي منتهی به 29 اسفند 1398</v>
      </c>
      <c r="B3" s="866"/>
      <c r="C3" s="866"/>
      <c r="D3" s="866"/>
      <c r="E3" s="866"/>
      <c r="F3" s="866"/>
      <c r="G3" s="866"/>
      <c r="H3" s="866"/>
    </row>
    <row r="4" spans="1:8" ht="17.25" x14ac:dyDescent="0.4">
      <c r="B4" s="708"/>
      <c r="C4" s="387"/>
      <c r="D4" s="387"/>
      <c r="E4" s="879"/>
      <c r="F4" s="879"/>
      <c r="G4" s="424" t="s">
        <v>26</v>
      </c>
    </row>
    <row r="5" spans="1:8" s="377" customFormat="1" ht="15.75" x14ac:dyDescent="0.4">
      <c r="B5" s="708"/>
      <c r="C5" s="512" t="s">
        <v>30</v>
      </c>
      <c r="D5" s="393"/>
      <c r="E5" s="517" t="str">
        <f>'سر برگ صفحات'!A5</f>
        <v>سال 1398</v>
      </c>
      <c r="F5" s="518"/>
      <c r="G5" s="512" t="str">
        <f>'سر برگ صفحات'!A4</f>
        <v>سال 1397</v>
      </c>
      <c r="H5" s="427"/>
    </row>
    <row r="6" spans="1:8" ht="12.6" customHeight="1" x14ac:dyDescent="0.4">
      <c r="B6" s="708"/>
      <c r="C6" s="22"/>
      <c r="D6" s="387"/>
      <c r="E6" s="23" t="s">
        <v>31</v>
      </c>
      <c r="F6" s="513"/>
      <c r="G6" s="23" t="s">
        <v>31</v>
      </c>
    </row>
    <row r="7" spans="1:8" s="377" customFormat="1" ht="15.75" x14ac:dyDescent="0.2">
      <c r="B7" s="709" t="s">
        <v>96</v>
      </c>
      <c r="C7" s="378"/>
      <c r="D7" s="378"/>
      <c r="E7" s="426"/>
      <c r="F7" s="514"/>
      <c r="G7" s="426"/>
      <c r="H7" s="427"/>
    </row>
    <row r="8" spans="1:8" s="377" customFormat="1" ht="15.75" x14ac:dyDescent="0.2">
      <c r="B8" s="710" t="s">
        <v>97</v>
      </c>
      <c r="C8" s="378">
        <v>42</v>
      </c>
      <c r="D8" s="378"/>
      <c r="E8" s="25"/>
      <c r="F8" s="455"/>
      <c r="G8" s="380"/>
      <c r="H8" s="427"/>
    </row>
    <row r="9" spans="1:8" s="377" customFormat="1" ht="15.75" x14ac:dyDescent="0.2">
      <c r="B9" s="710" t="s">
        <v>99</v>
      </c>
      <c r="C9" s="378"/>
      <c r="D9" s="378"/>
      <c r="E9" s="381"/>
      <c r="F9" s="455"/>
      <c r="G9" s="382"/>
      <c r="H9" s="427"/>
    </row>
    <row r="10" spans="1:8" s="377" customFormat="1" ht="15.75" x14ac:dyDescent="0.2">
      <c r="B10" s="710" t="s">
        <v>98</v>
      </c>
      <c r="C10" s="378"/>
      <c r="D10" s="378"/>
      <c r="E10" s="339">
        <f>SUM(E8:E9)</f>
        <v>0</v>
      </c>
      <c r="F10" s="455"/>
      <c r="G10" s="339">
        <f>SUM(G8:G9)</f>
        <v>0</v>
      </c>
      <c r="H10" s="427"/>
    </row>
    <row r="11" spans="1:8" s="377" customFormat="1" ht="15.75" x14ac:dyDescent="0.2">
      <c r="B11" s="711" t="s">
        <v>953</v>
      </c>
      <c r="C11" s="378"/>
      <c r="D11" s="378"/>
      <c r="E11" s="379"/>
      <c r="F11" s="455"/>
      <c r="G11" s="379"/>
      <c r="H11" s="427"/>
    </row>
    <row r="12" spans="1:8" s="377" customFormat="1" ht="15.75" x14ac:dyDescent="0.2">
      <c r="B12" s="712" t="s">
        <v>100</v>
      </c>
      <c r="C12" s="378"/>
      <c r="D12" s="378"/>
      <c r="E12" s="379"/>
      <c r="F12" s="455"/>
      <c r="G12" s="379"/>
      <c r="H12" s="427"/>
    </row>
    <row r="13" spans="1:8" s="377" customFormat="1" ht="15.75" x14ac:dyDescent="0.2">
      <c r="B13" s="712" t="s">
        <v>101</v>
      </c>
      <c r="C13" s="378"/>
      <c r="D13" s="378"/>
      <c r="E13" s="379"/>
      <c r="F13" s="455"/>
      <c r="G13" s="379"/>
      <c r="H13" s="427"/>
    </row>
    <row r="14" spans="1:8" s="377" customFormat="1" ht="15.75" x14ac:dyDescent="0.2">
      <c r="B14" s="712" t="s">
        <v>102</v>
      </c>
      <c r="C14" s="378"/>
      <c r="D14" s="378"/>
      <c r="E14" s="379"/>
      <c r="F14" s="455"/>
      <c r="G14" s="379"/>
      <c r="H14" s="427"/>
    </row>
    <row r="15" spans="1:8" s="377" customFormat="1" ht="15.75" x14ac:dyDescent="0.2">
      <c r="B15" s="712" t="s">
        <v>103</v>
      </c>
      <c r="C15" s="378"/>
      <c r="D15" s="378"/>
      <c r="E15" s="379"/>
      <c r="F15" s="455"/>
      <c r="G15" s="379"/>
      <c r="H15" s="427"/>
    </row>
    <row r="16" spans="1:8" s="377" customFormat="1" ht="15.75" x14ac:dyDescent="0.2">
      <c r="B16" s="712" t="s">
        <v>104</v>
      </c>
      <c r="C16" s="378"/>
      <c r="D16" s="378"/>
      <c r="E16" s="25"/>
      <c r="F16" s="455"/>
      <c r="G16" s="25"/>
      <c r="H16" s="427"/>
    </row>
    <row r="17" spans="2:8" s="377" customFormat="1" ht="15.75" x14ac:dyDescent="0.2">
      <c r="B17" s="712" t="s">
        <v>105</v>
      </c>
      <c r="C17" s="378"/>
      <c r="D17" s="378"/>
      <c r="E17" s="25"/>
      <c r="F17" s="455"/>
      <c r="G17" s="25"/>
      <c r="H17" s="427"/>
    </row>
    <row r="18" spans="2:8" s="377" customFormat="1" ht="15.75" x14ac:dyDescent="0.2">
      <c r="B18" s="712" t="s">
        <v>106</v>
      </c>
      <c r="C18" s="378"/>
      <c r="D18" s="378"/>
      <c r="E18" s="25"/>
      <c r="F18" s="455"/>
      <c r="G18" s="25"/>
      <c r="H18" s="427"/>
    </row>
    <row r="19" spans="2:8" s="377" customFormat="1" ht="15.75" x14ac:dyDescent="0.2">
      <c r="B19" s="712" t="s">
        <v>107</v>
      </c>
      <c r="C19" s="378"/>
      <c r="D19" s="378"/>
      <c r="E19" s="43"/>
      <c r="F19" s="455"/>
      <c r="G19" s="25"/>
      <c r="H19" s="427"/>
    </row>
    <row r="20" spans="2:8" s="377" customFormat="1" ht="15.75" x14ac:dyDescent="0.2">
      <c r="B20" s="712" t="s">
        <v>108</v>
      </c>
      <c r="C20" s="378"/>
      <c r="D20" s="378"/>
      <c r="E20" s="25"/>
      <c r="F20" s="455"/>
      <c r="G20" s="25"/>
      <c r="H20" s="427"/>
    </row>
    <row r="21" spans="2:8" s="377" customFormat="1" ht="15.75" x14ac:dyDescent="0.2">
      <c r="B21" s="712" t="s">
        <v>109</v>
      </c>
      <c r="C21" s="387"/>
      <c r="D21" s="378"/>
      <c r="E21" s="25"/>
      <c r="F21" s="455"/>
      <c r="G21" s="25"/>
      <c r="H21" s="427"/>
    </row>
    <row r="22" spans="2:8" s="377" customFormat="1" ht="15.75" x14ac:dyDescent="0.2">
      <c r="B22" s="712" t="s">
        <v>110</v>
      </c>
      <c r="C22" s="378"/>
      <c r="D22" s="378"/>
      <c r="E22" s="25"/>
      <c r="F22" s="455"/>
      <c r="G22" s="25"/>
      <c r="H22" s="427"/>
    </row>
    <row r="23" spans="2:8" s="377" customFormat="1" ht="15.75" x14ac:dyDescent="0.2">
      <c r="B23" s="712" t="s">
        <v>111</v>
      </c>
      <c r="C23" s="387"/>
      <c r="D23" s="378"/>
      <c r="E23" s="25"/>
      <c r="F23" s="455"/>
      <c r="G23" s="25"/>
      <c r="H23" s="427"/>
    </row>
    <row r="24" spans="2:8" s="377" customFormat="1" ht="15.75" x14ac:dyDescent="0.2">
      <c r="B24" s="712" t="s">
        <v>112</v>
      </c>
      <c r="C24" s="387"/>
      <c r="D24" s="378"/>
      <c r="E24" s="25"/>
      <c r="F24" s="455"/>
      <c r="G24" s="25"/>
      <c r="H24" s="427"/>
    </row>
    <row r="25" spans="2:8" s="377" customFormat="1" ht="15.75" x14ac:dyDescent="0.2">
      <c r="B25" s="712" t="s">
        <v>113</v>
      </c>
      <c r="C25" s="378"/>
      <c r="D25" s="378"/>
      <c r="E25" s="25"/>
      <c r="F25" s="455"/>
      <c r="G25" s="25"/>
      <c r="H25" s="427"/>
    </row>
    <row r="26" spans="2:8" s="377" customFormat="1" ht="15.75" x14ac:dyDescent="0.2">
      <c r="B26" s="712" t="s">
        <v>114</v>
      </c>
      <c r="C26" s="378"/>
      <c r="D26" s="378"/>
      <c r="E26" s="384"/>
      <c r="F26" s="455"/>
      <c r="G26" s="25"/>
      <c r="H26" s="427"/>
    </row>
    <row r="27" spans="2:8" s="377" customFormat="1" ht="15.75" x14ac:dyDescent="0.2">
      <c r="B27" s="712" t="s">
        <v>115</v>
      </c>
      <c r="C27" s="387"/>
      <c r="D27" s="378"/>
      <c r="E27" s="455"/>
      <c r="F27" s="455"/>
      <c r="G27" s="455"/>
      <c r="H27" s="427"/>
    </row>
    <row r="28" spans="2:8" s="377" customFormat="1" ht="15.75" x14ac:dyDescent="0.2">
      <c r="B28" s="710" t="s">
        <v>116</v>
      </c>
      <c r="C28" s="378"/>
      <c r="D28" s="378"/>
      <c r="E28" s="339">
        <f>SUM(E12:E27)</f>
        <v>0</v>
      </c>
      <c r="F28" s="386"/>
      <c r="G28" s="339">
        <f>SUM(G12:G27)</f>
        <v>0</v>
      </c>
      <c r="H28" s="427"/>
    </row>
    <row r="29" spans="2:8" s="377" customFormat="1" ht="15.75" x14ac:dyDescent="0.2">
      <c r="B29" s="710" t="s">
        <v>117</v>
      </c>
      <c r="C29" s="378"/>
      <c r="D29" s="378"/>
      <c r="E29" s="25"/>
      <c r="F29" s="455"/>
      <c r="G29" s="25"/>
      <c r="H29" s="427"/>
    </row>
    <row r="30" spans="2:8" s="377" customFormat="1" ht="15.75" x14ac:dyDescent="0.2">
      <c r="B30" s="709" t="s">
        <v>118</v>
      </c>
      <c r="C30" s="378"/>
      <c r="D30" s="378"/>
      <c r="E30" s="25"/>
      <c r="F30" s="455"/>
      <c r="G30" s="25"/>
      <c r="H30" s="427"/>
    </row>
    <row r="31" spans="2:8" s="377" customFormat="1" ht="15.75" x14ac:dyDescent="0.2">
      <c r="B31" s="712" t="s">
        <v>120</v>
      </c>
      <c r="C31" s="378"/>
      <c r="D31" s="378"/>
      <c r="E31" s="25"/>
      <c r="F31" s="455"/>
      <c r="G31" s="25"/>
      <c r="H31" s="427"/>
    </row>
    <row r="32" spans="2:8" s="377" customFormat="1" ht="15.75" x14ac:dyDescent="0.2">
      <c r="B32" s="712" t="s">
        <v>119</v>
      </c>
      <c r="C32" s="378"/>
      <c r="D32" s="378"/>
      <c r="E32" s="25"/>
      <c r="F32" s="455"/>
      <c r="G32" s="25"/>
      <c r="H32" s="427"/>
    </row>
    <row r="33" spans="2:8" s="377" customFormat="1" ht="15.75" x14ac:dyDescent="0.2">
      <c r="B33" s="712" t="s">
        <v>121</v>
      </c>
      <c r="C33" s="378"/>
      <c r="D33" s="378"/>
      <c r="E33" s="25"/>
      <c r="F33" s="455"/>
      <c r="G33" s="25"/>
      <c r="H33" s="427"/>
    </row>
    <row r="34" spans="2:8" s="377" customFormat="1" ht="15.75" x14ac:dyDescent="0.2">
      <c r="B34" s="712" t="s">
        <v>122</v>
      </c>
      <c r="C34" s="378"/>
      <c r="D34" s="378"/>
      <c r="E34" s="25"/>
      <c r="F34" s="455"/>
      <c r="G34" s="25"/>
      <c r="H34" s="427"/>
    </row>
    <row r="35" spans="2:8" s="377" customFormat="1" ht="15.75" x14ac:dyDescent="0.2">
      <c r="B35" s="712" t="s">
        <v>123</v>
      </c>
      <c r="C35" s="378"/>
      <c r="D35" s="378"/>
      <c r="E35" s="25"/>
      <c r="F35" s="455"/>
      <c r="G35" s="25"/>
      <c r="H35" s="427"/>
    </row>
    <row r="36" spans="2:8" s="377" customFormat="1" ht="15.75" x14ac:dyDescent="0.2">
      <c r="B36" s="712" t="s">
        <v>124</v>
      </c>
      <c r="C36" s="378"/>
      <c r="D36" s="378"/>
      <c r="E36" s="25"/>
      <c r="F36" s="455"/>
      <c r="G36" s="25"/>
      <c r="H36" s="427"/>
    </row>
    <row r="37" spans="2:8" s="377" customFormat="1" ht="15.75" x14ac:dyDescent="0.2">
      <c r="B37" s="712" t="s">
        <v>125</v>
      </c>
      <c r="C37" s="378"/>
      <c r="D37" s="378"/>
      <c r="E37" s="25"/>
      <c r="F37" s="455"/>
      <c r="G37" s="25"/>
      <c r="H37" s="427"/>
    </row>
    <row r="38" spans="2:8" s="377" customFormat="1" ht="15.75" x14ac:dyDescent="0.2">
      <c r="B38" s="712" t="s">
        <v>126</v>
      </c>
      <c r="C38" s="378"/>
      <c r="D38" s="378"/>
      <c r="E38" s="25"/>
      <c r="F38" s="455"/>
      <c r="G38" s="25"/>
      <c r="H38" s="427"/>
    </row>
    <row r="39" spans="2:8" s="377" customFormat="1" ht="15.75" x14ac:dyDescent="0.2">
      <c r="B39" s="712" t="s">
        <v>127</v>
      </c>
      <c r="C39" s="378"/>
      <c r="D39" s="378"/>
      <c r="E39" s="25"/>
      <c r="F39" s="455"/>
      <c r="G39" s="25"/>
      <c r="H39" s="427"/>
    </row>
    <row r="40" spans="2:8" s="377" customFormat="1" ht="15.75" x14ac:dyDescent="0.2">
      <c r="B40" s="712" t="s">
        <v>128</v>
      </c>
      <c r="C40" s="378"/>
      <c r="D40" s="378"/>
      <c r="E40" s="25"/>
      <c r="F40" s="455"/>
      <c r="G40" s="25"/>
      <c r="H40" s="427"/>
    </row>
    <row r="41" spans="2:8" s="377" customFormat="1" ht="15.75" x14ac:dyDescent="0.2">
      <c r="B41" s="712" t="s">
        <v>129</v>
      </c>
      <c r="C41" s="378"/>
      <c r="D41" s="378"/>
      <c r="E41" s="25"/>
      <c r="F41" s="455"/>
      <c r="G41" s="25"/>
      <c r="H41" s="427"/>
    </row>
    <row r="42" spans="2:8" s="377" customFormat="1" ht="15.75" x14ac:dyDescent="0.2">
      <c r="B42" s="712" t="s">
        <v>130</v>
      </c>
      <c r="C42" s="378"/>
      <c r="D42" s="378"/>
      <c r="E42" s="25"/>
      <c r="F42" s="455"/>
      <c r="G42" s="25"/>
      <c r="H42" s="427"/>
    </row>
    <row r="43" spans="2:8" s="377" customFormat="1" ht="15.75" x14ac:dyDescent="0.2">
      <c r="B43" s="712" t="s">
        <v>131</v>
      </c>
      <c r="C43" s="378"/>
      <c r="D43" s="378"/>
      <c r="E43" s="25"/>
      <c r="F43" s="455"/>
      <c r="G43" s="25"/>
      <c r="H43" s="427"/>
    </row>
    <row r="44" spans="2:8" s="377" customFormat="1" ht="15.75" x14ac:dyDescent="0.2">
      <c r="B44" s="712" t="s">
        <v>132</v>
      </c>
      <c r="C44" s="378"/>
      <c r="D44" s="378"/>
      <c r="E44" s="25"/>
      <c r="F44" s="455"/>
      <c r="G44" s="25"/>
      <c r="H44" s="427"/>
    </row>
    <row r="45" spans="2:8" s="377" customFormat="1" ht="15.75" x14ac:dyDescent="0.2">
      <c r="B45" s="712" t="s">
        <v>133</v>
      </c>
      <c r="C45" s="378"/>
      <c r="D45" s="378"/>
      <c r="E45" s="25"/>
      <c r="F45" s="455"/>
      <c r="G45" s="25"/>
      <c r="H45" s="427"/>
    </row>
    <row r="46" spans="2:8" s="377" customFormat="1" ht="15.75" x14ac:dyDescent="0.2">
      <c r="B46" s="712" t="s">
        <v>134</v>
      </c>
      <c r="C46" s="378"/>
      <c r="D46" s="378"/>
      <c r="E46" s="455"/>
      <c r="F46" s="455"/>
      <c r="G46" s="455"/>
      <c r="H46" s="427"/>
    </row>
    <row r="47" spans="2:8" s="377" customFormat="1" ht="15.75" x14ac:dyDescent="0.2">
      <c r="B47" s="710" t="s">
        <v>135</v>
      </c>
      <c r="C47" s="378"/>
      <c r="D47" s="378"/>
      <c r="E47" s="736">
        <f>SUM(E31:E46)</f>
        <v>0</v>
      </c>
      <c r="F47" s="386"/>
      <c r="G47" s="736">
        <f>SUM(G31:G46)</f>
        <v>0</v>
      </c>
      <c r="H47" s="427"/>
    </row>
    <row r="48" spans="2:8" s="377" customFormat="1" ht="15.75" x14ac:dyDescent="0.2">
      <c r="B48" s="712" t="s">
        <v>136</v>
      </c>
      <c r="C48" s="378"/>
      <c r="D48" s="378"/>
      <c r="E48" s="25"/>
      <c r="F48" s="455"/>
      <c r="G48" s="25"/>
      <c r="H48" s="427"/>
    </row>
    <row r="49" spans="1:8" s="377" customFormat="1" ht="15.75" x14ac:dyDescent="0.2">
      <c r="B49" s="712" t="s">
        <v>137</v>
      </c>
      <c r="C49" s="378"/>
      <c r="D49" s="378"/>
      <c r="E49" s="25"/>
      <c r="F49" s="455"/>
      <c r="G49" s="25"/>
      <c r="H49" s="427"/>
    </row>
    <row r="50" spans="1:8" s="377" customFormat="1" ht="15.75" x14ac:dyDescent="0.2">
      <c r="B50" s="712" t="s">
        <v>94</v>
      </c>
      <c r="C50" s="378"/>
      <c r="D50" s="378"/>
      <c r="E50" s="381"/>
      <c r="F50" s="455"/>
      <c r="G50" s="381"/>
      <c r="H50" s="427"/>
    </row>
    <row r="51" spans="1:8" s="377" customFormat="1" ht="16.5" thickBot="1" x14ac:dyDescent="0.25">
      <c r="B51" s="712" t="s">
        <v>138</v>
      </c>
      <c r="C51" s="378"/>
      <c r="D51" s="378"/>
      <c r="E51" s="385">
        <f>SUM(E48:E50)</f>
        <v>0</v>
      </c>
      <c r="F51" s="386"/>
      <c r="G51" s="385">
        <f>SUM(G48:G50)</f>
        <v>0</v>
      </c>
      <c r="H51" s="427"/>
    </row>
    <row r="52" spans="1:8" s="377" customFormat="1" ht="17.25" thickTop="1" thickBot="1" x14ac:dyDescent="0.25">
      <c r="B52" s="712" t="s">
        <v>139</v>
      </c>
      <c r="C52" s="378">
        <v>43</v>
      </c>
      <c r="D52" s="378"/>
      <c r="E52" s="385">
        <f>'42.43'!D46</f>
        <v>0</v>
      </c>
      <c r="F52" s="386"/>
      <c r="G52" s="385">
        <f>'42.43'!F46</f>
        <v>0</v>
      </c>
      <c r="H52" s="427"/>
    </row>
    <row r="53" spans="1:8" s="377" customFormat="1" ht="16.5" thickTop="1" x14ac:dyDescent="0.2">
      <c r="B53" s="712"/>
      <c r="C53" s="378"/>
      <c r="D53" s="378"/>
      <c r="E53" s="386"/>
      <c r="F53" s="386"/>
      <c r="G53" s="386"/>
      <c r="H53" s="427"/>
    </row>
    <row r="54" spans="1:8" s="377" customFormat="1" ht="15.75" x14ac:dyDescent="0.2">
      <c r="B54" s="712"/>
      <c r="C54" s="378"/>
      <c r="D54" s="378"/>
      <c r="E54" s="386"/>
      <c r="F54" s="386"/>
      <c r="G54" s="386"/>
      <c r="H54" s="427"/>
    </row>
    <row r="55" spans="1:8" s="377" customFormat="1" ht="15.75" x14ac:dyDescent="0.2">
      <c r="B55" s="878"/>
      <c r="C55" s="878"/>
      <c r="D55" s="878"/>
      <c r="E55" s="878"/>
      <c r="F55" s="878"/>
      <c r="G55" s="878"/>
      <c r="H55" s="427"/>
    </row>
    <row r="56" spans="1:8" s="377" customFormat="1" ht="19.5" customHeight="1" x14ac:dyDescent="0.4">
      <c r="A56" s="876">
        <v>7</v>
      </c>
      <c r="B56" s="876"/>
      <c r="C56" s="876"/>
      <c r="D56" s="876"/>
      <c r="E56" s="876"/>
      <c r="F56" s="876"/>
      <c r="G56" s="876"/>
      <c r="H56" s="876"/>
    </row>
    <row r="57" spans="1:8" s="377" customFormat="1" ht="18" customHeight="1" x14ac:dyDescent="0.2">
      <c r="A57" s="877"/>
      <c r="B57" s="877"/>
      <c r="C57" s="877"/>
      <c r="D57" s="877"/>
      <c r="E57" s="877"/>
      <c r="F57" s="877"/>
      <c r="G57" s="877"/>
      <c r="H57" s="877"/>
    </row>
    <row r="58" spans="1:8" s="377" customFormat="1" ht="12.75" x14ac:dyDescent="0.2">
      <c r="B58" s="713"/>
      <c r="C58" s="427"/>
      <c r="D58" s="427"/>
      <c r="E58" s="427"/>
      <c r="F58" s="515"/>
      <c r="G58" s="427"/>
      <c r="H58" s="427"/>
    </row>
    <row r="59" spans="1:8" s="377" customFormat="1" ht="12.75" x14ac:dyDescent="0.2">
      <c r="B59" s="713"/>
      <c r="C59" s="427"/>
      <c r="D59" s="427"/>
      <c r="E59" s="427"/>
      <c r="F59" s="515"/>
      <c r="G59" s="427"/>
      <c r="H59" s="427"/>
    </row>
    <row r="60" spans="1:8" s="377" customFormat="1" ht="12.75" x14ac:dyDescent="0.2">
      <c r="B60" s="713"/>
      <c r="C60" s="427"/>
      <c r="D60" s="427"/>
      <c r="E60" s="427"/>
      <c r="F60" s="515"/>
      <c r="G60" s="427"/>
      <c r="H60" s="427"/>
    </row>
    <row r="61" spans="1:8" s="377" customFormat="1" ht="12.75" x14ac:dyDescent="0.2">
      <c r="B61" s="713"/>
      <c r="C61" s="427"/>
      <c r="D61" s="427"/>
      <c r="E61" s="427"/>
      <c r="F61" s="515"/>
      <c r="G61" s="427"/>
      <c r="H61" s="427"/>
    </row>
    <row r="62" spans="1:8" s="377" customFormat="1" ht="12.75" x14ac:dyDescent="0.2">
      <c r="B62" s="713"/>
      <c r="C62" s="427"/>
      <c r="D62" s="427"/>
      <c r="E62" s="427"/>
      <c r="F62" s="515"/>
      <c r="G62" s="427"/>
      <c r="H62" s="427"/>
    </row>
    <row r="63" spans="1:8" s="377" customFormat="1" ht="12.75" x14ac:dyDescent="0.2">
      <c r="B63" s="713"/>
      <c r="C63" s="427"/>
      <c r="D63" s="427"/>
      <c r="E63" s="427"/>
      <c r="F63" s="515"/>
      <c r="G63" s="427"/>
      <c r="H63" s="427"/>
    </row>
    <row r="64" spans="1:8" s="377" customFormat="1" ht="12.75" x14ac:dyDescent="0.2">
      <c r="B64" s="713"/>
      <c r="C64" s="427"/>
      <c r="D64" s="427"/>
      <c r="E64" s="427"/>
      <c r="F64" s="515"/>
      <c r="G64" s="427"/>
      <c r="H64" s="427"/>
    </row>
    <row r="65" spans="2:8" s="377" customFormat="1" ht="12.75" x14ac:dyDescent="0.2">
      <c r="B65" s="713"/>
      <c r="C65" s="427"/>
      <c r="D65" s="427"/>
      <c r="E65" s="427"/>
      <c r="F65" s="515"/>
      <c r="G65" s="427"/>
      <c r="H65" s="427"/>
    </row>
    <row r="66" spans="2:8" s="377" customFormat="1" ht="12.75" x14ac:dyDescent="0.2">
      <c r="B66" s="713"/>
      <c r="C66" s="427"/>
      <c r="D66" s="427"/>
      <c r="E66" s="427"/>
      <c r="F66" s="515"/>
      <c r="G66" s="427"/>
      <c r="H66" s="427"/>
    </row>
    <row r="67" spans="2:8" s="377" customFormat="1" ht="12.75" x14ac:dyDescent="0.2">
      <c r="B67" s="713"/>
      <c r="C67" s="427"/>
      <c r="D67" s="427"/>
      <c r="E67" s="427"/>
      <c r="F67" s="515"/>
      <c r="G67" s="427"/>
      <c r="H67" s="427"/>
    </row>
    <row r="68" spans="2:8" s="377" customFormat="1" ht="12.75" x14ac:dyDescent="0.2">
      <c r="B68" s="713"/>
      <c r="C68" s="427"/>
      <c r="D68" s="427"/>
      <c r="E68" s="427"/>
      <c r="F68" s="515"/>
      <c r="G68" s="427"/>
      <c r="H68" s="427"/>
    </row>
    <row r="69" spans="2:8" s="377" customFormat="1" ht="12.75" x14ac:dyDescent="0.2">
      <c r="B69" s="713"/>
      <c r="C69" s="427"/>
      <c r="D69" s="427"/>
      <c r="E69" s="427"/>
      <c r="F69" s="515"/>
      <c r="G69" s="427"/>
      <c r="H69" s="427"/>
    </row>
    <row r="70" spans="2:8" s="377" customFormat="1" ht="12.75" x14ac:dyDescent="0.2">
      <c r="B70" s="713"/>
      <c r="C70" s="427"/>
      <c r="D70" s="427"/>
      <c r="E70" s="427"/>
      <c r="F70" s="515"/>
      <c r="G70" s="427"/>
      <c r="H70" s="427"/>
    </row>
    <row r="71" spans="2:8" s="377" customFormat="1" ht="12.75" x14ac:dyDescent="0.2">
      <c r="B71" s="713"/>
      <c r="C71" s="427"/>
      <c r="D71" s="427"/>
      <c r="E71" s="427"/>
      <c r="F71" s="515"/>
      <c r="G71" s="427"/>
      <c r="H71" s="427"/>
    </row>
    <row r="72" spans="2:8" s="377" customFormat="1" ht="12.75" x14ac:dyDescent="0.2">
      <c r="B72" s="713"/>
      <c r="C72" s="427"/>
      <c r="D72" s="427"/>
      <c r="E72" s="427"/>
      <c r="F72" s="515"/>
      <c r="G72" s="427"/>
      <c r="H72" s="427"/>
    </row>
    <row r="73" spans="2:8" s="377" customFormat="1" ht="12.75" x14ac:dyDescent="0.2">
      <c r="B73" s="713"/>
      <c r="C73" s="427"/>
      <c r="D73" s="427"/>
      <c r="E73" s="427"/>
      <c r="F73" s="515"/>
      <c r="G73" s="427"/>
      <c r="H73" s="427"/>
    </row>
    <row r="74" spans="2:8" s="377" customFormat="1" ht="12.75" x14ac:dyDescent="0.2">
      <c r="B74" s="713"/>
      <c r="C74" s="427"/>
      <c r="D74" s="427"/>
      <c r="E74" s="427"/>
      <c r="F74" s="515"/>
      <c r="G74" s="427"/>
      <c r="H74" s="427"/>
    </row>
    <row r="75" spans="2:8" s="377" customFormat="1" ht="12.75" x14ac:dyDescent="0.2">
      <c r="B75" s="713"/>
      <c r="C75" s="427"/>
      <c r="D75" s="427"/>
      <c r="E75" s="427"/>
      <c r="F75" s="515"/>
      <c r="G75" s="427"/>
      <c r="H75" s="427"/>
    </row>
    <row r="76" spans="2:8" s="377" customFormat="1" ht="12.75" x14ac:dyDescent="0.2">
      <c r="B76" s="713"/>
      <c r="C76" s="427"/>
      <c r="D76" s="427"/>
      <c r="E76" s="427"/>
      <c r="F76" s="515"/>
      <c r="G76" s="427"/>
      <c r="H76" s="427"/>
    </row>
    <row r="77" spans="2:8" s="377" customFormat="1" ht="12.75" x14ac:dyDescent="0.2">
      <c r="B77" s="713"/>
      <c r="C77" s="427"/>
      <c r="D77" s="427"/>
      <c r="E77" s="427"/>
      <c r="F77" s="515"/>
      <c r="G77" s="427"/>
      <c r="H77" s="427"/>
    </row>
    <row r="78" spans="2:8" s="377" customFormat="1" ht="12.75" x14ac:dyDescent="0.2">
      <c r="B78" s="713"/>
      <c r="C78" s="427"/>
      <c r="D78" s="427"/>
      <c r="E78" s="427"/>
      <c r="F78" s="515"/>
      <c r="G78" s="427"/>
      <c r="H78" s="427"/>
    </row>
    <row r="79" spans="2:8" s="377" customFormat="1" ht="12.75" x14ac:dyDescent="0.2">
      <c r="B79" s="713"/>
      <c r="C79" s="427"/>
      <c r="D79" s="427"/>
      <c r="E79" s="427"/>
      <c r="F79" s="515"/>
      <c r="G79" s="427"/>
      <c r="H79" s="427"/>
    </row>
    <row r="80" spans="2:8" s="377" customFormat="1" ht="12.75" x14ac:dyDescent="0.2">
      <c r="B80" s="713"/>
      <c r="C80" s="427"/>
      <c r="D80" s="427"/>
      <c r="E80" s="427"/>
      <c r="F80" s="515"/>
      <c r="G80" s="427"/>
      <c r="H80" s="427"/>
    </row>
    <row r="81" spans="1:8" s="377" customFormat="1" ht="12.75" x14ac:dyDescent="0.2">
      <c r="B81" s="713"/>
      <c r="C81" s="427"/>
      <c r="D81" s="427"/>
      <c r="E81" s="427"/>
      <c r="F81" s="515"/>
      <c r="G81" s="427"/>
      <c r="H81" s="427"/>
    </row>
    <row r="82" spans="1:8" s="377" customFormat="1" ht="12.75" x14ac:dyDescent="0.2">
      <c r="B82" s="713"/>
      <c r="C82" s="427"/>
      <c r="D82" s="427"/>
      <c r="E82" s="427"/>
      <c r="F82" s="515"/>
      <c r="G82" s="427"/>
      <c r="H82" s="427"/>
    </row>
    <row r="83" spans="1:8" s="377" customFormat="1" ht="12.75" x14ac:dyDescent="0.2">
      <c r="B83" s="713"/>
      <c r="C83" s="427"/>
      <c r="D83" s="427"/>
      <c r="E83" s="427"/>
      <c r="F83" s="515"/>
      <c r="G83" s="427"/>
      <c r="H83" s="427"/>
    </row>
    <row r="84" spans="1:8" s="377" customFormat="1" ht="12.75" x14ac:dyDescent="0.2">
      <c r="B84" s="713"/>
      <c r="C84" s="427"/>
      <c r="D84" s="427"/>
      <c r="E84" s="427"/>
      <c r="F84" s="515"/>
      <c r="G84" s="427"/>
      <c r="H84" s="427"/>
    </row>
    <row r="85" spans="1:8" s="377" customFormat="1" ht="12.75" x14ac:dyDescent="0.2">
      <c r="B85" s="713"/>
      <c r="C85" s="427"/>
      <c r="D85" s="427"/>
      <c r="E85" s="427"/>
      <c r="F85" s="515"/>
      <c r="G85" s="427"/>
      <c r="H85" s="427"/>
    </row>
    <row r="86" spans="1:8" s="377" customFormat="1" ht="12.75" x14ac:dyDescent="0.2">
      <c r="B86" s="713"/>
      <c r="C86" s="427"/>
      <c r="D86" s="427"/>
      <c r="E86" s="427"/>
      <c r="F86" s="515"/>
      <c r="G86" s="427"/>
      <c r="H86" s="427"/>
    </row>
    <row r="87" spans="1:8" s="377" customFormat="1" ht="12.75" x14ac:dyDescent="0.2">
      <c r="B87" s="713"/>
      <c r="C87" s="427"/>
      <c r="D87" s="427"/>
      <c r="E87" s="427"/>
      <c r="F87" s="515"/>
      <c r="G87" s="427"/>
      <c r="H87" s="427"/>
    </row>
    <row r="88" spans="1:8" s="377" customFormat="1" ht="12.75" x14ac:dyDescent="0.2">
      <c r="B88" s="713"/>
      <c r="C88" s="427"/>
      <c r="D88" s="427"/>
      <c r="E88" s="427"/>
      <c r="F88" s="515"/>
      <c r="G88" s="427"/>
      <c r="H88" s="427"/>
    </row>
    <row r="89" spans="1:8" s="377" customFormat="1" ht="12.75" x14ac:dyDescent="0.2">
      <c r="B89" s="713"/>
      <c r="C89" s="427"/>
      <c r="D89" s="427"/>
      <c r="E89" s="427"/>
      <c r="F89" s="515"/>
      <c r="G89" s="427"/>
      <c r="H89" s="427"/>
    </row>
    <row r="90" spans="1:8" s="377" customFormat="1" ht="12.75" x14ac:dyDescent="0.2">
      <c r="B90" s="713"/>
      <c r="C90" s="427"/>
      <c r="D90" s="427"/>
      <c r="E90" s="427"/>
      <c r="F90" s="515"/>
      <c r="G90" s="427"/>
      <c r="H90" s="427"/>
    </row>
    <row r="91" spans="1:8" s="377" customFormat="1" ht="12.75" x14ac:dyDescent="0.2">
      <c r="B91" s="713"/>
      <c r="C91" s="427"/>
      <c r="D91" s="427"/>
      <c r="E91" s="427"/>
      <c r="F91" s="515"/>
      <c r="G91" s="427"/>
      <c r="H91" s="427"/>
    </row>
    <row r="92" spans="1:8" s="377" customFormat="1" ht="12.75" x14ac:dyDescent="0.2">
      <c r="B92" s="713"/>
      <c r="C92" s="427"/>
      <c r="D92" s="427"/>
      <c r="E92" s="427"/>
      <c r="F92" s="515"/>
      <c r="G92" s="427"/>
      <c r="H92" s="427"/>
    </row>
    <row r="93" spans="1:8" s="377" customFormat="1" ht="12.75" x14ac:dyDescent="0.2">
      <c r="B93" s="713"/>
      <c r="C93" s="427"/>
      <c r="D93" s="427"/>
      <c r="E93" s="427"/>
      <c r="F93" s="515"/>
      <c r="G93" s="427"/>
      <c r="H93" s="427"/>
    </row>
    <row r="94" spans="1:8" s="377" customFormat="1" ht="12.75" x14ac:dyDescent="0.2">
      <c r="B94" s="713"/>
      <c r="C94" s="427"/>
      <c r="D94" s="427"/>
      <c r="E94" s="427"/>
      <c r="F94" s="515"/>
      <c r="G94" s="427"/>
      <c r="H94" s="427"/>
    </row>
    <row r="95" spans="1:8" s="377" customFormat="1" ht="12.75" x14ac:dyDescent="0.2">
      <c r="B95" s="713"/>
      <c r="C95" s="427"/>
      <c r="D95" s="427"/>
      <c r="E95" s="427"/>
      <c r="F95" s="515"/>
      <c r="G95" s="427"/>
      <c r="H95" s="427"/>
    </row>
    <row r="96" spans="1:8" s="377" customFormat="1" ht="18" customHeight="1" x14ac:dyDescent="0.2">
      <c r="A96" s="877"/>
      <c r="B96" s="877"/>
      <c r="C96" s="877"/>
      <c r="D96" s="877"/>
      <c r="E96" s="877"/>
      <c r="F96" s="877"/>
      <c r="G96" s="877"/>
      <c r="H96" s="877"/>
    </row>
    <row r="98" spans="1:8" s="377" customFormat="1" ht="18" customHeight="1" x14ac:dyDescent="0.4">
      <c r="A98" s="876" t="s">
        <v>950</v>
      </c>
      <c r="B98" s="876"/>
      <c r="C98" s="876"/>
      <c r="D98" s="876"/>
      <c r="E98" s="876"/>
      <c r="F98" s="876"/>
      <c r="G98" s="876"/>
      <c r="H98" s="876"/>
    </row>
  </sheetData>
  <mergeCells count="9">
    <mergeCell ref="A98:H98"/>
    <mergeCell ref="A96:H96"/>
    <mergeCell ref="A1:H1"/>
    <mergeCell ref="A2:H2"/>
    <mergeCell ref="A3:H3"/>
    <mergeCell ref="A57:H57"/>
    <mergeCell ref="B55:G55"/>
    <mergeCell ref="E4:F4"/>
    <mergeCell ref="A56:H56"/>
  </mergeCells>
  <conditionalFormatting sqref="E48:G50 E47 G47 E28 E29:G46 E7:E18 E20 F7:F20 E21:F27 G7:G28">
    <cfRule type="cellIs" dxfId="16" priority="2" stopIfTrue="1" operator="lessThan">
      <formula>0</formula>
    </cfRule>
  </conditionalFormatting>
  <pageMargins left="0.39370078740157483" right="1.0629921259842521" top="0.39370078740157483" bottom="0.39370078740157483" header="0.31496062992125984" footer="0.31496062992125984"/>
  <pageSetup scale="80" orientation="portrait" r:id="rId1"/>
  <rowBreaks count="1" manualBreakCount="1">
    <brk id="57"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rightToLeft="1" tabSelected="1" view="pageBreakPreview" topLeftCell="A19" zoomScaleSheetLayoutView="100" workbookViewId="0">
      <selection sqref="A1:L1"/>
    </sheetView>
  </sheetViews>
  <sheetFormatPr defaultColWidth="9" defaultRowHeight="18" x14ac:dyDescent="0.45"/>
  <cols>
    <col min="1" max="1" width="4.85546875" style="359" bestFit="1" customWidth="1"/>
    <col min="2" max="2" width="1.140625" style="357" customWidth="1"/>
    <col min="3" max="6" width="10.7109375" style="358" customWidth="1"/>
    <col min="7" max="7" width="1" style="358" customWidth="1"/>
    <col min="8" max="8" width="10.7109375" style="358" customWidth="1"/>
    <col min="9" max="9" width="0.85546875" style="358" customWidth="1"/>
    <col min="10" max="10" width="10.7109375" style="357" customWidth="1"/>
    <col min="11" max="11" width="0.85546875" style="357" customWidth="1"/>
    <col min="12" max="12" width="4.85546875" style="357" customWidth="1"/>
    <col min="13" max="13" width="1.7109375" style="357" customWidth="1"/>
    <col min="14" max="16384" width="9" style="357"/>
  </cols>
  <sheetData>
    <row r="1" spans="1:12" ht="21" x14ac:dyDescent="0.45">
      <c r="A1" s="859" t="str">
        <f>'سر برگ صفحات'!A1</f>
        <v>شرکت نمونه (سهامی عام)</v>
      </c>
      <c r="B1" s="859"/>
      <c r="C1" s="859"/>
      <c r="D1" s="859"/>
      <c r="E1" s="859"/>
      <c r="F1" s="859"/>
      <c r="G1" s="859"/>
      <c r="H1" s="859"/>
      <c r="I1" s="859"/>
      <c r="J1" s="859"/>
      <c r="K1" s="859"/>
      <c r="L1" s="859"/>
    </row>
    <row r="2" spans="1:12" ht="21" x14ac:dyDescent="0.45">
      <c r="A2" s="859" t="s">
        <v>1227</v>
      </c>
      <c r="B2" s="859"/>
      <c r="C2" s="859"/>
      <c r="D2" s="859"/>
      <c r="E2" s="859"/>
      <c r="F2" s="859"/>
      <c r="G2" s="859"/>
      <c r="H2" s="859"/>
      <c r="I2" s="859"/>
      <c r="J2" s="859"/>
      <c r="K2" s="859"/>
      <c r="L2" s="859"/>
    </row>
    <row r="3" spans="1:12" ht="21" x14ac:dyDescent="0.45">
      <c r="A3" s="859" t="str">
        <f>'سر برگ صفحات'!A3</f>
        <v>سال مالي منتهی به 29 اسفند 1398</v>
      </c>
      <c r="B3" s="859"/>
      <c r="C3" s="859"/>
      <c r="D3" s="859"/>
      <c r="E3" s="859"/>
      <c r="F3" s="859"/>
      <c r="G3" s="859"/>
      <c r="H3" s="859"/>
      <c r="I3" s="859"/>
      <c r="J3" s="859"/>
      <c r="K3" s="859"/>
      <c r="L3" s="859"/>
    </row>
    <row r="4" spans="1:12" s="367" customFormat="1" ht="19.5" x14ac:dyDescent="0.5">
      <c r="A4" s="370" t="s">
        <v>943</v>
      </c>
      <c r="B4" s="883" t="s">
        <v>830</v>
      </c>
      <c r="C4" s="883"/>
      <c r="D4" s="883"/>
      <c r="E4" s="883"/>
      <c r="F4" s="883"/>
      <c r="G4" s="883"/>
      <c r="H4" s="883"/>
      <c r="I4" s="883"/>
      <c r="J4" s="883"/>
      <c r="K4" s="883"/>
      <c r="L4" s="883"/>
    </row>
    <row r="5" spans="1:12" s="367" customFormat="1" ht="19.5" x14ac:dyDescent="0.5">
      <c r="A5" s="366" t="s">
        <v>829</v>
      </c>
      <c r="B5" s="367" t="s">
        <v>828</v>
      </c>
      <c r="C5" s="368"/>
      <c r="D5" s="368"/>
      <c r="E5" s="368"/>
      <c r="F5" s="368"/>
      <c r="G5" s="368"/>
      <c r="H5" s="368"/>
      <c r="I5" s="368"/>
      <c r="J5" s="369"/>
      <c r="K5" s="369"/>
      <c r="L5" s="369"/>
    </row>
    <row r="6" spans="1:12" ht="17.100000000000001" customHeight="1" x14ac:dyDescent="0.45">
      <c r="B6" s="887" t="s">
        <v>1243</v>
      </c>
      <c r="C6" s="887"/>
      <c r="D6" s="887"/>
      <c r="E6" s="887"/>
      <c r="F6" s="887"/>
      <c r="G6" s="887"/>
      <c r="H6" s="887"/>
      <c r="I6" s="887"/>
      <c r="J6" s="887"/>
      <c r="K6" s="887"/>
      <c r="L6" s="887"/>
    </row>
    <row r="7" spans="1:12" x14ac:dyDescent="0.45">
      <c r="B7" s="887"/>
      <c r="C7" s="887"/>
      <c r="D7" s="887"/>
      <c r="E7" s="887"/>
      <c r="F7" s="887"/>
      <c r="G7" s="887"/>
      <c r="H7" s="887"/>
      <c r="I7" s="887"/>
      <c r="J7" s="887"/>
      <c r="K7" s="887"/>
      <c r="L7" s="887"/>
    </row>
    <row r="8" spans="1:12" x14ac:dyDescent="0.45">
      <c r="B8" s="887"/>
      <c r="C8" s="887"/>
      <c r="D8" s="887"/>
      <c r="E8" s="887"/>
      <c r="F8" s="887"/>
      <c r="G8" s="887"/>
      <c r="H8" s="887"/>
      <c r="I8" s="887"/>
      <c r="J8" s="887"/>
      <c r="K8" s="887"/>
      <c r="L8" s="887"/>
    </row>
    <row r="9" spans="1:12" x14ac:dyDescent="0.45">
      <c r="B9" s="887"/>
      <c r="C9" s="887"/>
      <c r="D9" s="887"/>
      <c r="E9" s="887"/>
      <c r="F9" s="887"/>
      <c r="G9" s="887"/>
      <c r="H9" s="887"/>
      <c r="I9" s="887"/>
      <c r="J9" s="887"/>
      <c r="K9" s="887"/>
      <c r="L9" s="887"/>
    </row>
    <row r="10" spans="1:12" x14ac:dyDescent="0.45">
      <c r="B10" s="887"/>
      <c r="C10" s="887"/>
      <c r="D10" s="887"/>
      <c r="E10" s="887"/>
      <c r="F10" s="887"/>
      <c r="G10" s="887"/>
      <c r="H10" s="887"/>
      <c r="I10" s="887"/>
      <c r="J10" s="887"/>
      <c r="K10" s="887"/>
      <c r="L10" s="887"/>
    </row>
    <row r="11" spans="1:12" x14ac:dyDescent="0.45">
      <c r="B11" s="887"/>
      <c r="C11" s="887"/>
      <c r="D11" s="887"/>
      <c r="E11" s="887"/>
      <c r="F11" s="887"/>
      <c r="G11" s="887"/>
      <c r="H11" s="887"/>
      <c r="I11" s="887"/>
      <c r="J11" s="887"/>
      <c r="K11" s="887"/>
      <c r="L11" s="887"/>
    </row>
    <row r="12" spans="1:12" x14ac:dyDescent="0.45">
      <c r="B12" s="886" t="s">
        <v>827</v>
      </c>
      <c r="C12" s="886"/>
      <c r="D12" s="886"/>
      <c r="E12" s="886"/>
      <c r="F12" s="886"/>
      <c r="G12" s="886"/>
      <c r="H12" s="886"/>
      <c r="I12" s="886"/>
      <c r="J12" s="886"/>
      <c r="K12" s="886"/>
      <c r="L12" s="886"/>
    </row>
    <row r="13" spans="1:12" s="367" customFormat="1" ht="19.5" customHeight="1" x14ac:dyDescent="0.5">
      <c r="A13" s="366" t="s">
        <v>826</v>
      </c>
      <c r="B13" s="883" t="s">
        <v>825</v>
      </c>
      <c r="C13" s="883"/>
      <c r="D13" s="883"/>
      <c r="E13" s="883"/>
      <c r="F13" s="883"/>
      <c r="G13" s="883"/>
      <c r="H13" s="883"/>
      <c r="I13" s="883"/>
      <c r="J13" s="883"/>
      <c r="K13" s="883"/>
      <c r="L13" s="883"/>
    </row>
    <row r="14" spans="1:12" ht="18.600000000000001" customHeight="1" x14ac:dyDescent="0.45">
      <c r="B14" s="886" t="s">
        <v>1008</v>
      </c>
      <c r="C14" s="886"/>
      <c r="D14" s="886"/>
      <c r="E14" s="886"/>
      <c r="F14" s="886"/>
      <c r="G14" s="886"/>
      <c r="H14" s="886"/>
      <c r="I14" s="886"/>
      <c r="J14" s="886"/>
      <c r="K14" s="886"/>
      <c r="L14" s="886"/>
    </row>
    <row r="15" spans="1:12" s="367" customFormat="1" ht="19.5" customHeight="1" x14ac:dyDescent="0.5">
      <c r="A15" s="366" t="s">
        <v>824</v>
      </c>
      <c r="B15" s="883" t="s">
        <v>823</v>
      </c>
      <c r="C15" s="883"/>
      <c r="D15" s="883"/>
      <c r="E15" s="883"/>
      <c r="F15" s="883"/>
      <c r="G15" s="883"/>
      <c r="H15" s="883"/>
      <c r="I15" s="883"/>
      <c r="J15" s="883"/>
      <c r="K15" s="883"/>
      <c r="L15" s="883"/>
    </row>
    <row r="16" spans="1:12" ht="19.5" customHeight="1" x14ac:dyDescent="0.45">
      <c r="B16" s="888" t="s">
        <v>1009</v>
      </c>
      <c r="C16" s="888"/>
      <c r="D16" s="888"/>
      <c r="E16" s="888"/>
      <c r="F16" s="888"/>
      <c r="G16" s="888"/>
      <c r="H16" s="888"/>
      <c r="I16" s="888"/>
      <c r="J16" s="888"/>
      <c r="K16" s="888"/>
      <c r="L16" s="888"/>
    </row>
    <row r="17" spans="1:12" ht="19.5" customHeight="1" x14ac:dyDescent="0.45">
      <c r="B17" s="888"/>
      <c r="C17" s="888"/>
      <c r="D17" s="888"/>
      <c r="E17" s="888"/>
      <c r="F17" s="888"/>
      <c r="G17" s="888"/>
      <c r="H17" s="888"/>
      <c r="I17" s="888"/>
      <c r="J17" s="888"/>
      <c r="K17" s="888"/>
      <c r="L17" s="888"/>
    </row>
    <row r="18" spans="1:12" ht="19.5" x14ac:dyDescent="0.45">
      <c r="C18" s="135"/>
      <c r="D18" s="135"/>
      <c r="E18" s="135"/>
      <c r="F18" s="135"/>
      <c r="G18" s="135"/>
      <c r="H18" s="135"/>
      <c r="I18" s="135"/>
      <c r="J18" s="356"/>
      <c r="K18" s="356"/>
      <c r="L18" s="333"/>
    </row>
    <row r="19" spans="1:12" s="326" customFormat="1" ht="19.5" x14ac:dyDescent="0.25">
      <c r="C19" s="232"/>
      <c r="D19" s="232"/>
      <c r="E19" s="232"/>
      <c r="F19" s="232"/>
      <c r="G19" s="232"/>
      <c r="H19" s="337">
        <f>'سر برگ صفحات'!A12</f>
        <v>1398</v>
      </c>
      <c r="I19" s="232"/>
      <c r="J19" s="337">
        <f>'سر برگ صفحات'!A11</f>
        <v>1397</v>
      </c>
      <c r="K19" s="24"/>
      <c r="L19" s="333"/>
    </row>
    <row r="20" spans="1:12" ht="19.5" x14ac:dyDescent="0.45">
      <c r="C20" s="135"/>
      <c r="D20" s="135"/>
      <c r="E20" s="135"/>
      <c r="F20" s="135"/>
      <c r="G20" s="135"/>
      <c r="H20" s="24" t="s">
        <v>822</v>
      </c>
      <c r="I20" s="135"/>
      <c r="J20" s="24" t="s">
        <v>822</v>
      </c>
      <c r="K20" s="24"/>
      <c r="L20" s="333"/>
    </row>
    <row r="21" spans="1:12" s="330" customFormat="1" ht="19.5" x14ac:dyDescent="0.45">
      <c r="C21" s="232"/>
      <c r="D21" s="232"/>
      <c r="E21" s="882" t="s">
        <v>821</v>
      </c>
      <c r="F21" s="882"/>
      <c r="G21" s="232"/>
      <c r="H21" s="363"/>
      <c r="I21" s="363"/>
      <c r="J21" s="364"/>
      <c r="K21" s="24"/>
      <c r="L21" s="333"/>
    </row>
    <row r="22" spans="1:12" s="330" customFormat="1" ht="19.5" x14ac:dyDescent="0.45">
      <c r="C22" s="232"/>
      <c r="D22" s="232"/>
      <c r="E22" s="882" t="s">
        <v>820</v>
      </c>
      <c r="F22" s="882"/>
      <c r="G22" s="232"/>
      <c r="H22" s="365"/>
      <c r="I22" s="363"/>
      <c r="J22" s="362"/>
      <c r="K22" s="24"/>
      <c r="L22" s="333"/>
    </row>
    <row r="23" spans="1:12" s="330" customFormat="1" ht="19.5" x14ac:dyDescent="0.45">
      <c r="C23" s="232"/>
      <c r="D23" s="232"/>
      <c r="E23" s="355"/>
      <c r="F23" s="355"/>
      <c r="G23" s="232"/>
      <c r="H23" s="232">
        <f>SUM(H21:H22)</f>
        <v>0</v>
      </c>
      <c r="I23" s="232"/>
      <c r="J23" s="232">
        <f>SUM(J21:J22)</f>
        <v>0</v>
      </c>
      <c r="K23" s="24"/>
      <c r="L23" s="333"/>
    </row>
    <row r="24" spans="1:12" ht="19.5" x14ac:dyDescent="0.45">
      <c r="C24" s="135"/>
      <c r="D24" s="135"/>
      <c r="E24" s="882" t="s">
        <v>819</v>
      </c>
      <c r="F24" s="882"/>
      <c r="G24" s="135"/>
      <c r="H24" s="361"/>
      <c r="I24" s="135"/>
      <c r="J24" s="362"/>
      <c r="K24" s="24"/>
      <c r="L24" s="333"/>
    </row>
    <row r="25" spans="1:12" ht="20.25" thickBot="1" x14ac:dyDescent="0.5">
      <c r="C25" s="135"/>
      <c r="D25" s="135"/>
      <c r="E25" s="135"/>
      <c r="F25" s="135"/>
      <c r="G25" s="135"/>
      <c r="H25" s="800">
        <f>SUM(H23:H24)</f>
        <v>0</v>
      </c>
      <c r="I25" s="801"/>
      <c r="J25" s="800">
        <f>SUM(J23:J24)</f>
        <v>0</v>
      </c>
      <c r="K25" s="24"/>
      <c r="L25" s="333"/>
    </row>
    <row r="26" spans="1:12" ht="20.25" thickTop="1" x14ac:dyDescent="0.45">
      <c r="C26" s="135"/>
      <c r="D26" s="135"/>
      <c r="E26" s="135"/>
      <c r="F26" s="135"/>
      <c r="G26" s="135"/>
      <c r="H26" s="135"/>
      <c r="I26" s="135"/>
      <c r="J26" s="24"/>
      <c r="K26" s="24"/>
      <c r="L26" s="333"/>
    </row>
    <row r="27" spans="1:12" ht="19.5" x14ac:dyDescent="0.45">
      <c r="C27" s="135"/>
      <c r="D27" s="135"/>
      <c r="E27" s="135"/>
      <c r="F27" s="135"/>
      <c r="G27" s="135"/>
      <c r="H27" s="135"/>
      <c r="I27" s="135"/>
      <c r="J27" s="24"/>
      <c r="K27" s="24"/>
      <c r="L27" s="333"/>
    </row>
    <row r="28" spans="1:12" ht="19.5" x14ac:dyDescent="0.45">
      <c r="C28" s="135"/>
      <c r="D28" s="135"/>
      <c r="E28" s="135"/>
      <c r="F28" s="135"/>
      <c r="G28" s="135"/>
      <c r="H28" s="135"/>
      <c r="I28" s="135"/>
      <c r="J28" s="227"/>
      <c r="K28" s="24"/>
      <c r="L28" s="333"/>
    </row>
    <row r="29" spans="1:12" ht="19.5" x14ac:dyDescent="0.45">
      <c r="C29" s="135"/>
      <c r="D29" s="135"/>
      <c r="E29" s="135"/>
      <c r="F29" s="135"/>
      <c r="G29" s="135"/>
      <c r="H29" s="135"/>
      <c r="I29" s="135"/>
      <c r="J29" s="24"/>
      <c r="K29" s="24"/>
      <c r="L29" s="24"/>
    </row>
    <row r="30" spans="1:12" ht="19.5" customHeight="1" x14ac:dyDescent="0.5">
      <c r="A30" s="366">
        <v>-2</v>
      </c>
      <c r="B30" s="883" t="s">
        <v>941</v>
      </c>
      <c r="C30" s="883"/>
      <c r="D30" s="883"/>
      <c r="E30" s="883"/>
      <c r="F30" s="883"/>
      <c r="G30" s="883"/>
      <c r="H30" s="883"/>
      <c r="I30" s="883"/>
      <c r="J30" s="883"/>
      <c r="K30" s="883"/>
      <c r="L30" s="883"/>
    </row>
    <row r="31" spans="1:12" ht="19.5" customHeight="1" x14ac:dyDescent="0.5">
      <c r="A31" s="366" t="s">
        <v>818</v>
      </c>
      <c r="B31" s="883" t="s">
        <v>942</v>
      </c>
      <c r="C31" s="883"/>
      <c r="D31" s="883"/>
      <c r="E31" s="883"/>
      <c r="F31" s="883"/>
      <c r="G31" s="883"/>
      <c r="H31" s="883"/>
      <c r="I31" s="883"/>
      <c r="J31" s="883"/>
      <c r="K31" s="883"/>
      <c r="L31" s="883"/>
    </row>
    <row r="32" spans="1:12" ht="18.600000000000001" customHeight="1" x14ac:dyDescent="0.45">
      <c r="B32" s="880" t="s">
        <v>1010</v>
      </c>
      <c r="C32" s="880"/>
      <c r="D32" s="880"/>
      <c r="E32" s="880"/>
      <c r="F32" s="880"/>
      <c r="G32" s="880"/>
      <c r="H32" s="880"/>
      <c r="I32" s="880"/>
      <c r="J32" s="880"/>
      <c r="K32" s="880"/>
      <c r="L32" s="880"/>
    </row>
    <row r="33" spans="1:12" ht="18.600000000000001" customHeight="1" x14ac:dyDescent="0.45">
      <c r="B33" s="880"/>
      <c r="C33" s="880"/>
      <c r="D33" s="880"/>
      <c r="E33" s="880"/>
      <c r="F33" s="880"/>
      <c r="G33" s="880"/>
      <c r="H33" s="880"/>
      <c r="I33" s="880"/>
      <c r="J33" s="880"/>
      <c r="K33" s="880"/>
      <c r="L33" s="880"/>
    </row>
    <row r="34" spans="1:12" ht="19.5" customHeight="1" x14ac:dyDescent="0.5">
      <c r="A34" s="366">
        <v>-3</v>
      </c>
      <c r="B34" s="881" t="s">
        <v>1145</v>
      </c>
      <c r="C34" s="881"/>
      <c r="D34" s="881"/>
      <c r="E34" s="881"/>
      <c r="F34" s="881"/>
      <c r="G34" s="881"/>
      <c r="H34" s="881"/>
      <c r="I34" s="881"/>
      <c r="J34" s="881"/>
      <c r="K34" s="881"/>
      <c r="L34" s="881"/>
    </row>
    <row r="35" spans="1:12" ht="19.5" customHeight="1" x14ac:dyDescent="0.5">
      <c r="A35" s="366" t="s">
        <v>817</v>
      </c>
      <c r="B35" s="881" t="s">
        <v>1011</v>
      </c>
      <c r="C35" s="881"/>
      <c r="D35" s="881"/>
      <c r="E35" s="881"/>
      <c r="F35" s="881"/>
      <c r="G35" s="881"/>
      <c r="H35" s="881"/>
      <c r="I35" s="881"/>
      <c r="J35" s="881"/>
      <c r="K35" s="881"/>
      <c r="L35" s="881"/>
    </row>
    <row r="36" spans="1:12" ht="18.600000000000001" customHeight="1" x14ac:dyDescent="0.45">
      <c r="B36" s="889" t="s">
        <v>816</v>
      </c>
      <c r="C36" s="889"/>
      <c r="D36" s="889"/>
      <c r="E36" s="889"/>
      <c r="F36" s="889"/>
      <c r="G36" s="889"/>
      <c r="H36" s="889"/>
      <c r="I36" s="889"/>
      <c r="J36" s="889"/>
      <c r="K36" s="889"/>
      <c r="L36" s="889"/>
    </row>
    <row r="37" spans="1:12" ht="18.600000000000001" customHeight="1" x14ac:dyDescent="0.45">
      <c r="A37" s="359">
        <v>-1</v>
      </c>
      <c r="B37" s="889" t="s">
        <v>1012</v>
      </c>
      <c r="C37" s="889"/>
      <c r="D37" s="889"/>
      <c r="E37" s="889"/>
      <c r="F37" s="889"/>
      <c r="G37" s="889"/>
      <c r="H37" s="889"/>
      <c r="I37" s="889"/>
      <c r="J37" s="889"/>
      <c r="K37" s="889"/>
      <c r="L37" s="889"/>
    </row>
    <row r="38" spans="1:12" ht="18.600000000000001" customHeight="1" x14ac:dyDescent="0.45">
      <c r="A38" s="359">
        <v>-2</v>
      </c>
      <c r="B38" s="889" t="s">
        <v>1013</v>
      </c>
      <c r="C38" s="889"/>
      <c r="D38" s="889"/>
      <c r="E38" s="889"/>
      <c r="F38" s="889"/>
      <c r="G38" s="889"/>
      <c r="H38" s="889"/>
      <c r="I38" s="889"/>
      <c r="J38" s="889"/>
      <c r="K38" s="889"/>
      <c r="L38" s="889"/>
    </row>
    <row r="39" spans="1:12" ht="19.5" x14ac:dyDescent="0.45">
      <c r="C39" s="135"/>
      <c r="D39" s="135"/>
      <c r="E39" s="135"/>
      <c r="F39" s="135"/>
      <c r="G39" s="135"/>
      <c r="H39" s="135"/>
      <c r="I39" s="135"/>
      <c r="J39" s="24"/>
      <c r="K39" s="24"/>
      <c r="L39" s="333"/>
    </row>
    <row r="40" spans="1:12" ht="19.5" customHeight="1" x14ac:dyDescent="0.45">
      <c r="A40" s="890">
        <v>8</v>
      </c>
      <c r="B40" s="890"/>
      <c r="C40" s="890"/>
      <c r="D40" s="890"/>
      <c r="E40" s="890"/>
      <c r="F40" s="890"/>
      <c r="G40" s="890"/>
      <c r="H40" s="890"/>
      <c r="I40" s="890"/>
      <c r="J40" s="890"/>
      <c r="K40" s="890"/>
      <c r="L40" s="890"/>
    </row>
    <row r="41" spans="1:12" ht="19.5" x14ac:dyDescent="0.45">
      <c r="C41" s="135"/>
      <c r="D41" s="135"/>
      <c r="E41" s="135"/>
      <c r="F41" s="135"/>
      <c r="G41" s="135"/>
      <c r="H41" s="135"/>
      <c r="I41" s="135"/>
      <c r="J41" s="24"/>
      <c r="K41" s="24"/>
      <c r="L41" s="333"/>
    </row>
    <row r="42" spans="1:12" ht="19.5" customHeight="1" x14ac:dyDescent="0.45">
      <c r="A42" s="884" t="s">
        <v>1138</v>
      </c>
      <c r="B42" s="884"/>
      <c r="C42" s="884"/>
      <c r="D42" s="884"/>
      <c r="E42" s="884"/>
      <c r="F42" s="884"/>
      <c r="G42" s="884"/>
      <c r="H42" s="884"/>
      <c r="I42" s="884"/>
      <c r="J42" s="358"/>
      <c r="K42" s="358"/>
      <c r="L42" s="358"/>
    </row>
    <row r="43" spans="1:12" ht="19.5" x14ac:dyDescent="0.45">
      <c r="C43" s="135"/>
      <c r="D43" s="135"/>
      <c r="E43" s="135"/>
      <c r="F43" s="135"/>
      <c r="G43" s="135"/>
      <c r="H43" s="135"/>
      <c r="I43" s="135"/>
      <c r="J43" s="24"/>
      <c r="K43" s="24"/>
      <c r="L43" s="333"/>
    </row>
    <row r="44" spans="1:12" ht="19.5" x14ac:dyDescent="0.45">
      <c r="C44" s="135"/>
      <c r="D44" s="135"/>
      <c r="E44" s="135"/>
      <c r="F44" s="135"/>
      <c r="G44" s="135"/>
      <c r="H44" s="135"/>
      <c r="I44" s="135"/>
      <c r="J44" s="24"/>
      <c r="K44" s="24"/>
      <c r="L44" s="333"/>
    </row>
    <row r="45" spans="1:12" ht="19.5" x14ac:dyDescent="0.45">
      <c r="C45" s="135"/>
      <c r="D45" s="135"/>
      <c r="E45" s="135"/>
      <c r="F45" s="135"/>
      <c r="G45" s="135"/>
      <c r="H45" s="135"/>
      <c r="I45" s="135"/>
      <c r="J45" s="24"/>
      <c r="K45" s="24"/>
      <c r="L45" s="333"/>
    </row>
    <row r="46" spans="1:12" ht="19.5" x14ac:dyDescent="0.45">
      <c r="C46" s="135"/>
      <c r="D46" s="135"/>
      <c r="E46" s="135"/>
      <c r="F46" s="135"/>
      <c r="G46" s="135"/>
      <c r="H46" s="135"/>
      <c r="I46" s="135"/>
      <c r="J46" s="24"/>
      <c r="K46" s="24"/>
      <c r="L46" s="333"/>
    </row>
    <row r="47" spans="1:12" ht="19.5" x14ac:dyDescent="0.45">
      <c r="C47" s="135"/>
      <c r="D47" s="135"/>
      <c r="E47" s="135"/>
      <c r="F47" s="135"/>
      <c r="G47" s="135"/>
      <c r="H47" s="135"/>
      <c r="I47" s="135"/>
      <c r="J47" s="24"/>
      <c r="K47" s="24"/>
      <c r="L47" s="333"/>
    </row>
    <row r="48" spans="1:12" ht="19.5" x14ac:dyDescent="0.45">
      <c r="C48" s="135"/>
      <c r="D48" s="135"/>
      <c r="E48" s="135"/>
      <c r="F48" s="135"/>
      <c r="G48" s="135"/>
      <c r="H48" s="135"/>
      <c r="I48" s="135"/>
      <c r="J48" s="24"/>
      <c r="K48" s="24"/>
      <c r="L48" s="333"/>
    </row>
    <row r="49" spans="3:12" ht="19.5" x14ac:dyDescent="0.45">
      <c r="C49" s="135"/>
      <c r="D49" s="135"/>
      <c r="E49" s="135"/>
      <c r="F49" s="135"/>
      <c r="G49" s="135"/>
      <c r="H49" s="135"/>
      <c r="I49" s="135"/>
      <c r="J49" s="24"/>
      <c r="K49" s="24"/>
      <c r="L49" s="333"/>
    </row>
    <row r="50" spans="3:12" ht="19.5" x14ac:dyDescent="0.45">
      <c r="C50" s="135"/>
      <c r="D50" s="135"/>
      <c r="E50" s="135"/>
      <c r="F50" s="135"/>
      <c r="G50" s="135"/>
      <c r="H50" s="135"/>
      <c r="I50" s="135"/>
      <c r="J50" s="24"/>
      <c r="K50" s="24"/>
      <c r="L50" s="333"/>
    </row>
    <row r="51" spans="3:12" ht="19.5" x14ac:dyDescent="0.45">
      <c r="C51" s="135"/>
      <c r="D51" s="135"/>
      <c r="E51" s="135"/>
      <c r="F51" s="135"/>
      <c r="G51" s="135"/>
      <c r="H51" s="135"/>
      <c r="I51" s="135"/>
      <c r="J51" s="24"/>
      <c r="K51" s="24"/>
      <c r="L51" s="333"/>
    </row>
    <row r="52" spans="3:12" ht="19.5" x14ac:dyDescent="0.45">
      <c r="C52" s="135"/>
      <c r="D52" s="135"/>
      <c r="E52" s="135"/>
      <c r="F52" s="135"/>
      <c r="G52" s="135"/>
      <c r="H52" s="135"/>
      <c r="I52" s="135"/>
      <c r="J52" s="24"/>
      <c r="K52" s="24"/>
      <c r="L52" s="333"/>
    </row>
    <row r="53" spans="3:12" ht="19.5" x14ac:dyDescent="0.45">
      <c r="C53" s="135"/>
      <c r="D53" s="135"/>
      <c r="E53" s="135"/>
      <c r="F53" s="135"/>
      <c r="G53" s="135"/>
      <c r="H53" s="135"/>
      <c r="I53" s="135"/>
      <c r="J53" s="24"/>
      <c r="K53" s="24"/>
      <c r="L53" s="24"/>
    </row>
    <row r="54" spans="3:12" ht="19.5" x14ac:dyDescent="0.45">
      <c r="C54" s="135"/>
      <c r="D54" s="135"/>
      <c r="E54" s="135"/>
      <c r="F54" s="135"/>
      <c r="G54" s="135"/>
      <c r="H54" s="135"/>
      <c r="I54" s="135"/>
      <c r="J54" s="24"/>
      <c r="K54" s="24"/>
      <c r="L54" s="24"/>
    </row>
    <row r="55" spans="3:12" ht="19.5" x14ac:dyDescent="0.45">
      <c r="C55" s="135"/>
      <c r="D55" s="135"/>
      <c r="E55" s="135"/>
      <c r="F55" s="135"/>
      <c r="G55" s="135"/>
      <c r="H55" s="135"/>
      <c r="I55" s="135"/>
      <c r="J55" s="24"/>
      <c r="K55" s="24"/>
      <c r="L55" s="24"/>
    </row>
    <row r="56" spans="3:12" ht="19.5" x14ac:dyDescent="0.45">
      <c r="C56" s="135"/>
      <c r="D56" s="135"/>
      <c r="E56" s="135"/>
      <c r="F56" s="135"/>
      <c r="G56" s="135"/>
      <c r="H56" s="135"/>
      <c r="I56" s="135"/>
      <c r="J56" s="24"/>
      <c r="K56" s="24"/>
      <c r="L56" s="24"/>
    </row>
    <row r="57" spans="3:12" ht="18.75" x14ac:dyDescent="0.45">
      <c r="C57" s="885"/>
      <c r="D57" s="885"/>
      <c r="E57" s="885"/>
      <c r="F57" s="885"/>
      <c r="G57" s="885"/>
      <c r="H57" s="885"/>
      <c r="I57" s="885"/>
      <c r="J57" s="885"/>
      <c r="K57" s="885"/>
      <c r="L57" s="885"/>
    </row>
    <row r="58" spans="3:12" x14ac:dyDescent="0.45">
      <c r="C58" s="232"/>
      <c r="D58" s="232"/>
      <c r="E58" s="232"/>
      <c r="F58" s="232"/>
      <c r="G58" s="232"/>
      <c r="H58" s="232"/>
      <c r="I58" s="232"/>
      <c r="J58" s="355"/>
      <c r="K58" s="355"/>
      <c r="L58" s="355"/>
    </row>
  </sheetData>
  <mergeCells count="24">
    <mergeCell ref="A42:I42"/>
    <mergeCell ref="C57:L57"/>
    <mergeCell ref="B4:L4"/>
    <mergeCell ref="B12:L12"/>
    <mergeCell ref="B13:L13"/>
    <mergeCell ref="B31:L31"/>
    <mergeCell ref="B30:L30"/>
    <mergeCell ref="B6:L11"/>
    <mergeCell ref="B14:L14"/>
    <mergeCell ref="B16:L17"/>
    <mergeCell ref="E24:F24"/>
    <mergeCell ref="B34:L34"/>
    <mergeCell ref="B36:L36"/>
    <mergeCell ref="B37:L37"/>
    <mergeCell ref="B38:L38"/>
    <mergeCell ref="A40:L40"/>
    <mergeCell ref="B32:L33"/>
    <mergeCell ref="B35:L35"/>
    <mergeCell ref="A1:L1"/>
    <mergeCell ref="A2:L2"/>
    <mergeCell ref="A3:L3"/>
    <mergeCell ref="E21:F21"/>
    <mergeCell ref="E22:F22"/>
    <mergeCell ref="B15:L15"/>
  </mergeCells>
  <conditionalFormatting sqref="L41 L43:L52 L18:L28 L39">
    <cfRule type="cellIs" dxfId="15" priority="1" stopIfTrue="1" operator="lessThan">
      <formula>0</formula>
    </cfRule>
  </conditionalFormatting>
  <pageMargins left="0.39370078740157483" right="1.36" top="0.39370078740157483" bottom="0.3937007874015748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rightToLeft="1" view="pageBreakPreview" zoomScale="110" zoomScaleSheetLayoutView="110" workbookViewId="0"/>
  </sheetViews>
  <sheetFormatPr defaultColWidth="9" defaultRowHeight="18" x14ac:dyDescent="0.45"/>
  <cols>
    <col min="1" max="1" width="5.85546875" style="211" bestFit="1" customWidth="1"/>
    <col min="2" max="2" width="5.85546875" style="371" customWidth="1"/>
    <col min="3" max="3" width="12.140625" style="211" customWidth="1"/>
    <col min="4" max="4" width="0.85546875" style="211" customWidth="1"/>
    <col min="5" max="5" width="12.140625" style="211" customWidth="1"/>
    <col min="6" max="6" width="0.85546875" style="211" customWidth="1"/>
    <col min="7" max="7" width="12.140625" style="211" customWidth="1"/>
    <col min="8" max="8" width="0.85546875" style="211" customWidth="1"/>
    <col min="9" max="9" width="12.140625" style="211" customWidth="1"/>
    <col min="10" max="10" width="0.85546875" style="211" customWidth="1"/>
    <col min="11" max="11" width="12.140625" style="211" customWidth="1"/>
    <col min="12" max="12" width="1.140625" style="211" customWidth="1"/>
    <col min="13" max="16384" width="9" style="211"/>
  </cols>
  <sheetData>
    <row r="1" spans="1:12" s="357" customFormat="1" ht="21" x14ac:dyDescent="0.45">
      <c r="A1" s="859" t="str">
        <f>'سر برگ صفحات'!A1</f>
        <v>شرکت نمونه (سهامی عام)</v>
      </c>
      <c r="B1" s="859"/>
      <c r="C1" s="859"/>
      <c r="D1" s="859"/>
      <c r="E1" s="859"/>
      <c r="F1" s="859"/>
      <c r="G1" s="859"/>
      <c r="H1" s="859"/>
      <c r="I1" s="859"/>
      <c r="J1" s="859"/>
      <c r="K1" s="859"/>
      <c r="L1" s="360"/>
    </row>
    <row r="2" spans="1:12" s="357" customFormat="1" ht="21" x14ac:dyDescent="0.45">
      <c r="A2" s="859" t="str">
        <f>'سر برگ صفحات'!A14</f>
        <v>يادداشتهاي توضيحي صورت هاي مالي</v>
      </c>
      <c r="B2" s="859"/>
      <c r="C2" s="859"/>
      <c r="D2" s="859"/>
      <c r="E2" s="859"/>
      <c r="F2" s="859"/>
      <c r="G2" s="859"/>
      <c r="H2" s="859"/>
      <c r="I2" s="859"/>
      <c r="J2" s="859"/>
      <c r="K2" s="859"/>
      <c r="L2" s="360"/>
    </row>
    <row r="3" spans="1:12" s="357" customFormat="1" ht="21" x14ac:dyDescent="0.45">
      <c r="A3" s="859" t="str">
        <f>'سر برگ صفحات'!A3</f>
        <v>سال مالي منتهی به 29 اسفند 1398</v>
      </c>
      <c r="B3" s="859"/>
      <c r="C3" s="859"/>
      <c r="D3" s="859"/>
      <c r="E3" s="859"/>
      <c r="F3" s="859"/>
      <c r="G3" s="859"/>
      <c r="H3" s="859"/>
      <c r="I3" s="859"/>
      <c r="J3" s="859"/>
      <c r="K3" s="859"/>
      <c r="L3" s="360"/>
    </row>
    <row r="4" spans="1:12" s="373" customFormat="1" ht="19.5" x14ac:dyDescent="0.5">
      <c r="A4" s="372" t="s">
        <v>855</v>
      </c>
      <c r="B4" s="891" t="s">
        <v>854</v>
      </c>
      <c r="C4" s="891"/>
      <c r="D4" s="891"/>
      <c r="E4" s="891"/>
      <c r="F4" s="891"/>
      <c r="G4" s="891"/>
      <c r="H4" s="891"/>
      <c r="I4" s="891"/>
      <c r="J4" s="891"/>
      <c r="K4" s="891"/>
    </row>
    <row r="5" spans="1:12" x14ac:dyDescent="0.45">
      <c r="B5" s="893" t="s">
        <v>1014</v>
      </c>
      <c r="C5" s="893"/>
      <c r="D5" s="893"/>
      <c r="E5" s="893"/>
      <c r="F5" s="893"/>
      <c r="G5" s="893"/>
      <c r="H5" s="893"/>
      <c r="I5" s="893"/>
      <c r="J5" s="893"/>
      <c r="K5" s="893"/>
    </row>
    <row r="6" spans="1:12" x14ac:dyDescent="0.45">
      <c r="B6" s="893"/>
      <c r="C6" s="893"/>
      <c r="D6" s="893"/>
      <c r="E6" s="893"/>
      <c r="F6" s="893"/>
      <c r="G6" s="893"/>
      <c r="H6" s="893"/>
      <c r="I6" s="893"/>
      <c r="J6" s="893"/>
      <c r="K6" s="893"/>
    </row>
    <row r="7" spans="1:12" x14ac:dyDescent="0.45">
      <c r="A7" s="211" t="s">
        <v>853</v>
      </c>
      <c r="B7" s="900" t="s">
        <v>1144</v>
      </c>
      <c r="C7" s="900" t="s">
        <v>852</v>
      </c>
      <c r="D7" s="900"/>
      <c r="E7" s="900"/>
      <c r="F7" s="900"/>
      <c r="G7" s="900"/>
      <c r="H7" s="900"/>
      <c r="I7" s="900"/>
      <c r="J7" s="900"/>
      <c r="K7" s="900"/>
    </row>
    <row r="8" spans="1:12" x14ac:dyDescent="0.45">
      <c r="A8" s="211" t="s">
        <v>851</v>
      </c>
      <c r="B8" s="892" t="s">
        <v>850</v>
      </c>
      <c r="C8" s="892" t="s">
        <v>850</v>
      </c>
      <c r="D8" s="892"/>
      <c r="E8" s="892"/>
      <c r="F8" s="892"/>
      <c r="G8" s="892"/>
      <c r="H8" s="892"/>
      <c r="I8" s="892"/>
      <c r="J8" s="892"/>
      <c r="K8" s="892"/>
    </row>
    <row r="9" spans="1:12" s="373" customFormat="1" ht="19.5" x14ac:dyDescent="0.5">
      <c r="A9" s="372" t="s">
        <v>849</v>
      </c>
      <c r="B9" s="891" t="s">
        <v>848</v>
      </c>
      <c r="C9" s="891" t="s">
        <v>848</v>
      </c>
      <c r="D9" s="891"/>
      <c r="E9" s="891"/>
      <c r="F9" s="891"/>
      <c r="G9" s="891"/>
      <c r="H9" s="891"/>
      <c r="I9" s="891"/>
      <c r="J9" s="891"/>
      <c r="K9" s="891"/>
    </row>
    <row r="10" spans="1:12" x14ac:dyDescent="0.45">
      <c r="A10" s="211" t="s">
        <v>847</v>
      </c>
      <c r="B10" s="894" t="s">
        <v>1143</v>
      </c>
      <c r="C10" s="894"/>
      <c r="D10" s="894"/>
      <c r="E10" s="894"/>
      <c r="F10" s="894"/>
      <c r="G10" s="894"/>
      <c r="H10" s="894"/>
      <c r="I10" s="894"/>
      <c r="J10" s="894"/>
      <c r="K10" s="894"/>
    </row>
    <row r="11" spans="1:12" x14ac:dyDescent="0.45">
      <c r="B11" s="894"/>
      <c r="C11" s="894"/>
      <c r="D11" s="894"/>
      <c r="E11" s="894"/>
      <c r="F11" s="894"/>
      <c r="G11" s="894"/>
      <c r="H11" s="894"/>
      <c r="I11" s="894"/>
      <c r="J11" s="894"/>
      <c r="K11" s="894"/>
    </row>
    <row r="12" spans="1:12" x14ac:dyDescent="0.45">
      <c r="B12" s="894"/>
      <c r="C12" s="894"/>
      <c r="D12" s="894"/>
      <c r="E12" s="894"/>
      <c r="F12" s="894"/>
      <c r="G12" s="894"/>
      <c r="H12" s="894"/>
      <c r="I12" s="894"/>
      <c r="J12" s="894"/>
      <c r="K12" s="894"/>
    </row>
    <row r="13" spans="1:12" x14ac:dyDescent="0.45">
      <c r="B13" s="894"/>
      <c r="C13" s="894"/>
      <c r="D13" s="894"/>
      <c r="E13" s="894"/>
      <c r="F13" s="894"/>
      <c r="G13" s="894"/>
      <c r="H13" s="894"/>
      <c r="I13" s="894"/>
      <c r="J13" s="894"/>
      <c r="K13" s="894"/>
    </row>
    <row r="14" spans="1:12" x14ac:dyDescent="0.45">
      <c r="B14" s="894"/>
      <c r="C14" s="894"/>
      <c r="D14" s="894"/>
      <c r="E14" s="894"/>
      <c r="F14" s="894"/>
      <c r="G14" s="894"/>
      <c r="H14" s="894"/>
      <c r="I14" s="894"/>
      <c r="J14" s="894"/>
      <c r="K14" s="894"/>
    </row>
    <row r="15" spans="1:12" x14ac:dyDescent="0.45">
      <c r="B15" s="894"/>
      <c r="C15" s="894"/>
      <c r="D15" s="894"/>
      <c r="E15" s="894"/>
      <c r="F15" s="894"/>
      <c r="G15" s="894"/>
      <c r="H15" s="894"/>
      <c r="I15" s="894"/>
      <c r="J15" s="894"/>
      <c r="K15" s="894"/>
    </row>
    <row r="16" spans="1:12" x14ac:dyDescent="0.45">
      <c r="B16" s="894"/>
      <c r="C16" s="894"/>
      <c r="D16" s="894"/>
      <c r="E16" s="894"/>
      <c r="F16" s="894"/>
      <c r="G16" s="894"/>
      <c r="H16" s="894"/>
      <c r="I16" s="894"/>
      <c r="J16" s="894"/>
      <c r="K16" s="894"/>
    </row>
    <row r="17" spans="1:12" x14ac:dyDescent="0.45">
      <c r="A17" s="211" t="s">
        <v>846</v>
      </c>
      <c r="B17" s="893" t="s">
        <v>959</v>
      </c>
      <c r="C17" s="893"/>
      <c r="D17" s="893"/>
      <c r="E17" s="893"/>
      <c r="F17" s="893"/>
      <c r="G17" s="893"/>
      <c r="H17" s="893"/>
      <c r="I17" s="893"/>
      <c r="J17" s="893"/>
      <c r="K17" s="893"/>
    </row>
    <row r="18" spans="1:12" x14ac:dyDescent="0.45">
      <c r="B18" s="893"/>
      <c r="C18" s="893"/>
      <c r="D18" s="893"/>
      <c r="E18" s="893"/>
      <c r="F18" s="893"/>
      <c r="G18" s="893"/>
      <c r="H18" s="893"/>
      <c r="I18" s="893"/>
      <c r="J18" s="893"/>
      <c r="K18" s="893"/>
    </row>
    <row r="19" spans="1:12" x14ac:dyDescent="0.45">
      <c r="A19" s="211" t="s">
        <v>845</v>
      </c>
      <c r="B19" s="895" t="s">
        <v>1015</v>
      </c>
      <c r="C19" s="895"/>
      <c r="D19" s="895"/>
      <c r="E19" s="895"/>
      <c r="F19" s="895"/>
      <c r="G19" s="895"/>
      <c r="H19" s="895"/>
      <c r="I19" s="895"/>
      <c r="J19" s="895"/>
      <c r="K19" s="895"/>
    </row>
    <row r="20" spans="1:12" x14ac:dyDescent="0.45">
      <c r="B20" s="895"/>
      <c r="C20" s="895"/>
      <c r="D20" s="895"/>
      <c r="E20" s="895"/>
      <c r="F20" s="895"/>
      <c r="G20" s="895"/>
      <c r="H20" s="895"/>
      <c r="I20" s="895"/>
      <c r="J20" s="895"/>
      <c r="K20" s="895"/>
    </row>
    <row r="21" spans="1:12" x14ac:dyDescent="0.45">
      <c r="B21" s="895"/>
      <c r="C21" s="895"/>
      <c r="D21" s="895"/>
      <c r="E21" s="895"/>
      <c r="F21" s="895"/>
      <c r="G21" s="895"/>
      <c r="H21" s="895"/>
      <c r="I21" s="895"/>
      <c r="J21" s="895"/>
      <c r="K21" s="895"/>
    </row>
    <row r="22" spans="1:12" x14ac:dyDescent="0.45">
      <c r="B22" s="895"/>
      <c r="C22" s="895"/>
      <c r="D22" s="895"/>
      <c r="E22" s="895"/>
      <c r="F22" s="895"/>
      <c r="G22" s="895"/>
      <c r="H22" s="895"/>
      <c r="I22" s="895"/>
      <c r="J22" s="895"/>
      <c r="K22" s="895"/>
    </row>
    <row r="23" spans="1:12" x14ac:dyDescent="0.45">
      <c r="B23" s="895"/>
      <c r="C23" s="895"/>
      <c r="D23" s="895"/>
      <c r="E23" s="895"/>
      <c r="F23" s="895"/>
      <c r="G23" s="895"/>
      <c r="H23" s="895"/>
      <c r="I23" s="895"/>
      <c r="J23" s="895"/>
      <c r="K23" s="895"/>
    </row>
    <row r="24" spans="1:12" s="373" customFormat="1" ht="19.5" x14ac:dyDescent="0.5">
      <c r="A24" s="372" t="s">
        <v>844</v>
      </c>
      <c r="B24" s="891" t="s">
        <v>843</v>
      </c>
      <c r="C24" s="891" t="s">
        <v>843</v>
      </c>
      <c r="D24" s="891"/>
      <c r="E24" s="891"/>
      <c r="F24" s="891"/>
      <c r="G24" s="891"/>
      <c r="H24" s="891"/>
      <c r="I24" s="891"/>
      <c r="J24" s="891"/>
      <c r="K24" s="891"/>
    </row>
    <row r="25" spans="1:12" x14ac:dyDescent="0.45">
      <c r="A25" s="211" t="s">
        <v>842</v>
      </c>
      <c r="B25" s="893" t="s">
        <v>1016</v>
      </c>
      <c r="C25" s="893"/>
      <c r="D25" s="893"/>
      <c r="E25" s="893"/>
      <c r="F25" s="893"/>
      <c r="G25" s="893"/>
      <c r="H25" s="893"/>
      <c r="I25" s="893"/>
      <c r="J25" s="893"/>
      <c r="K25" s="893"/>
      <c r="L25" s="893"/>
    </row>
    <row r="26" spans="1:12" x14ac:dyDescent="0.45">
      <c r="B26" s="893"/>
      <c r="C26" s="893"/>
      <c r="D26" s="893"/>
      <c r="E26" s="893"/>
      <c r="F26" s="893"/>
      <c r="G26" s="893"/>
      <c r="H26" s="893"/>
      <c r="I26" s="893"/>
      <c r="J26" s="893"/>
      <c r="K26" s="893"/>
      <c r="L26" s="893"/>
    </row>
    <row r="27" spans="1:12" x14ac:dyDescent="0.45">
      <c r="B27" s="893"/>
      <c r="C27" s="893"/>
      <c r="D27" s="893"/>
      <c r="E27" s="893"/>
      <c r="F27" s="893"/>
      <c r="G27" s="893"/>
      <c r="H27" s="893"/>
      <c r="I27" s="893"/>
      <c r="J27" s="893"/>
      <c r="K27" s="893"/>
      <c r="L27" s="893"/>
    </row>
    <row r="29" spans="1:12" s="519" customFormat="1" ht="15" x14ac:dyDescent="0.25">
      <c r="B29" s="897" t="s">
        <v>841</v>
      </c>
      <c r="C29" s="897"/>
      <c r="E29" s="520" t="s">
        <v>840</v>
      </c>
      <c r="G29" s="897" t="s">
        <v>839</v>
      </c>
      <c r="H29" s="897"/>
      <c r="I29" s="897"/>
      <c r="K29" s="520" t="s">
        <v>838</v>
      </c>
    </row>
    <row r="30" spans="1:12" s="521" customFormat="1" ht="15.75" x14ac:dyDescent="0.25">
      <c r="B30" s="899" t="s">
        <v>837</v>
      </c>
      <c r="C30" s="899"/>
      <c r="E30" s="521" t="s">
        <v>836</v>
      </c>
      <c r="G30" s="522" t="s">
        <v>944</v>
      </c>
      <c r="H30" s="522"/>
      <c r="I30" s="523" t="s">
        <v>945</v>
      </c>
      <c r="K30" s="524"/>
    </row>
    <row r="31" spans="1:12" s="521" customFormat="1" ht="15.75" x14ac:dyDescent="0.25">
      <c r="B31" s="898" t="s">
        <v>835</v>
      </c>
      <c r="C31" s="898"/>
      <c r="E31" s="521" t="s">
        <v>834</v>
      </c>
      <c r="G31" s="525" t="s">
        <v>946</v>
      </c>
      <c r="H31" s="525"/>
      <c r="I31" s="526" t="s">
        <v>947</v>
      </c>
    </row>
    <row r="33" spans="1:11" x14ac:dyDescent="0.45">
      <c r="A33" s="211" t="s">
        <v>833</v>
      </c>
      <c r="B33" s="892" t="s">
        <v>832</v>
      </c>
      <c r="C33" s="892"/>
      <c r="D33" s="892"/>
      <c r="E33" s="892"/>
      <c r="F33" s="892"/>
      <c r="G33" s="892"/>
      <c r="H33" s="892"/>
      <c r="I33" s="892"/>
      <c r="J33" s="892"/>
      <c r="K33" s="892"/>
    </row>
    <row r="34" spans="1:11" x14ac:dyDescent="0.45">
      <c r="B34" s="892" t="s">
        <v>1017</v>
      </c>
      <c r="C34" s="892"/>
      <c r="D34" s="892"/>
      <c r="E34" s="892"/>
      <c r="F34" s="892"/>
      <c r="G34" s="892"/>
      <c r="H34" s="892"/>
      <c r="I34" s="892"/>
      <c r="J34" s="892"/>
      <c r="K34" s="892"/>
    </row>
    <row r="35" spans="1:11" x14ac:dyDescent="0.45">
      <c r="B35" s="892" t="s">
        <v>831</v>
      </c>
      <c r="C35" s="892"/>
      <c r="D35" s="892"/>
      <c r="E35" s="892"/>
      <c r="F35" s="892"/>
      <c r="G35" s="892"/>
      <c r="H35" s="892"/>
      <c r="I35" s="892"/>
      <c r="J35" s="892"/>
      <c r="K35" s="892"/>
    </row>
    <row r="36" spans="1:11" x14ac:dyDescent="0.45">
      <c r="B36" s="769"/>
      <c r="C36" s="769"/>
      <c r="D36" s="769"/>
      <c r="E36" s="769"/>
      <c r="F36" s="769"/>
      <c r="G36" s="769"/>
      <c r="H36" s="769"/>
      <c r="I36" s="769"/>
      <c r="J36" s="769"/>
      <c r="K36" s="769"/>
    </row>
    <row r="37" spans="1:11" x14ac:dyDescent="0.45">
      <c r="B37" s="769"/>
      <c r="C37" s="769"/>
      <c r="D37" s="769"/>
      <c r="E37" s="769"/>
      <c r="F37" s="769"/>
      <c r="G37" s="769"/>
      <c r="H37" s="769"/>
      <c r="I37" s="769"/>
      <c r="J37" s="769"/>
      <c r="K37" s="769"/>
    </row>
    <row r="38" spans="1:11" x14ac:dyDescent="0.45">
      <c r="B38" s="769"/>
      <c r="C38" s="769"/>
      <c r="D38" s="769"/>
      <c r="E38" s="769"/>
      <c r="F38" s="769"/>
      <c r="G38" s="769"/>
      <c r="H38" s="769"/>
      <c r="I38" s="769"/>
      <c r="J38" s="769"/>
      <c r="K38" s="769"/>
    </row>
    <row r="40" spans="1:11" x14ac:dyDescent="0.45">
      <c r="A40" s="896">
        <v>9</v>
      </c>
      <c r="B40" s="896"/>
      <c r="C40" s="896"/>
      <c r="D40" s="896"/>
      <c r="E40" s="896"/>
      <c r="F40" s="896"/>
      <c r="G40" s="896"/>
      <c r="H40" s="896"/>
      <c r="I40" s="896"/>
      <c r="J40" s="896"/>
      <c r="K40" s="896"/>
    </row>
    <row r="42" spans="1:11" ht="18" customHeight="1" x14ac:dyDescent="0.45">
      <c r="A42" s="869" t="s">
        <v>1139</v>
      </c>
      <c r="B42" s="869"/>
      <c r="C42" s="869"/>
      <c r="D42" s="869"/>
      <c r="E42" s="869"/>
      <c r="F42" s="869"/>
      <c r="G42" s="869"/>
      <c r="H42" s="869"/>
      <c r="I42" s="869"/>
      <c r="J42" s="869"/>
      <c r="K42" s="869"/>
    </row>
    <row r="43" spans="1:11" x14ac:dyDescent="0.45">
      <c r="A43" s="869"/>
      <c r="B43" s="869"/>
      <c r="C43" s="869"/>
      <c r="D43" s="869"/>
      <c r="E43" s="869"/>
      <c r="F43" s="869"/>
      <c r="G43" s="869"/>
      <c r="H43" s="869"/>
      <c r="I43" s="869"/>
      <c r="J43" s="869"/>
      <c r="K43" s="869"/>
    </row>
    <row r="44" spans="1:11" ht="18" customHeight="1" x14ac:dyDescent="0.45">
      <c r="A44" s="884" t="s">
        <v>1140</v>
      </c>
      <c r="B44" s="884"/>
      <c r="C44" s="884"/>
      <c r="D44" s="884"/>
      <c r="E44" s="884"/>
      <c r="F44" s="884"/>
      <c r="G44" s="884"/>
      <c r="H44" s="884"/>
      <c r="I44" s="884"/>
      <c r="J44" s="884"/>
      <c r="K44" s="884"/>
    </row>
  </sheetData>
  <mergeCells count="23">
    <mergeCell ref="A44:K44"/>
    <mergeCell ref="A1:K1"/>
    <mergeCell ref="A3:K3"/>
    <mergeCell ref="A40:K40"/>
    <mergeCell ref="B33:K33"/>
    <mergeCell ref="B34:K34"/>
    <mergeCell ref="B35:K35"/>
    <mergeCell ref="B29:C29"/>
    <mergeCell ref="B31:C31"/>
    <mergeCell ref="B30:C30"/>
    <mergeCell ref="A2:K2"/>
    <mergeCell ref="G29:I29"/>
    <mergeCell ref="B24:K24"/>
    <mergeCell ref="B4:K4"/>
    <mergeCell ref="B7:K7"/>
    <mergeCell ref="B25:L27"/>
    <mergeCell ref="B9:K9"/>
    <mergeCell ref="A42:K43"/>
    <mergeCell ref="B8:K8"/>
    <mergeCell ref="B5:K6"/>
    <mergeCell ref="B10:K16"/>
    <mergeCell ref="B17:K18"/>
    <mergeCell ref="B19:K23"/>
  </mergeCells>
  <pageMargins left="0.39370078740157483" right="1.6" top="0.39370078740157483" bottom="0.3937007874015748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61</vt:i4>
      </vt:variant>
    </vt:vector>
  </HeadingPairs>
  <TitlesOfParts>
    <vt:vector size="120" baseType="lpstr">
      <vt:lpstr>سر برگ صفحات</vt:lpstr>
      <vt:lpstr>ص امضا</vt:lpstr>
      <vt:lpstr>سودوزيان</vt:lpstr>
      <vt:lpstr>جامع</vt:lpstr>
      <vt:lpstr>وضعيت مالي</vt:lpstr>
      <vt:lpstr>حقوق مالكانه</vt:lpstr>
      <vt:lpstr>جريان هاي نقدي</vt:lpstr>
      <vt:lpstr>تاريخچه</vt:lpstr>
      <vt:lpstr>اهم رويه1</vt:lpstr>
      <vt:lpstr>اهم رويه2</vt:lpstr>
      <vt:lpstr>اهم رويه3</vt:lpstr>
      <vt:lpstr>اهمرويه4</vt:lpstr>
      <vt:lpstr>اهم رويه5</vt:lpstr>
      <vt:lpstr>اهم رويه6</vt:lpstr>
      <vt:lpstr>قضاوت مديريت</vt:lpstr>
      <vt:lpstr>5</vt:lpstr>
      <vt:lpstr>5-3</vt:lpstr>
      <vt:lpstr>6</vt:lpstr>
      <vt:lpstr>7</vt:lpstr>
      <vt:lpstr>8.9</vt:lpstr>
      <vt:lpstr>10.11.12</vt:lpstr>
      <vt:lpstr>13</vt:lpstr>
      <vt:lpstr>14</vt:lpstr>
      <vt:lpstr>15</vt:lpstr>
      <vt:lpstr>16</vt:lpstr>
      <vt:lpstr>ادامه16</vt:lpstr>
      <vt:lpstr>16-1</vt:lpstr>
      <vt:lpstr>17</vt:lpstr>
      <vt:lpstr>18</vt:lpstr>
      <vt:lpstr>19</vt:lpstr>
      <vt:lpstr>19-5</vt:lpstr>
      <vt:lpstr>20</vt:lpstr>
      <vt:lpstr>20-2</vt:lpstr>
      <vt:lpstr>21</vt:lpstr>
      <vt:lpstr>22.-23</vt:lpstr>
      <vt:lpstr>24.25</vt:lpstr>
      <vt:lpstr>26.27</vt:lpstr>
      <vt:lpstr>28.29.30.31</vt:lpstr>
      <vt:lpstr>32.33</vt:lpstr>
      <vt:lpstr>34</vt:lpstr>
      <vt:lpstr>ادامه34</vt:lpstr>
      <vt:lpstr>35</vt:lpstr>
      <vt:lpstr>35-1</vt:lpstr>
      <vt:lpstr>35-6</vt:lpstr>
      <vt:lpstr>36-37</vt:lpstr>
      <vt:lpstr>38.39.40</vt:lpstr>
      <vt:lpstr>41</vt:lpstr>
      <vt:lpstr>ادامه41</vt:lpstr>
      <vt:lpstr>ادامه41.</vt:lpstr>
      <vt:lpstr>42.43</vt:lpstr>
      <vt:lpstr>44</vt:lpstr>
      <vt:lpstr>44-4</vt:lpstr>
      <vt:lpstr>44-6</vt:lpstr>
      <vt:lpstr>45</vt:lpstr>
      <vt:lpstr>46</vt:lpstr>
      <vt:lpstr>46-3</vt:lpstr>
      <vt:lpstr>47.48</vt:lpstr>
      <vt:lpstr>49</vt:lpstr>
      <vt:lpstr>پيوست</vt:lpstr>
      <vt:lpstr>'10.11.12'!Print_Area</vt:lpstr>
      <vt:lpstr>'13'!Print_Area</vt:lpstr>
      <vt:lpstr>'14'!Print_Area</vt:lpstr>
      <vt:lpstr>'15'!Print_Area</vt:lpstr>
      <vt:lpstr>'16'!Print_Area</vt:lpstr>
      <vt:lpstr>'16-1'!Print_Area</vt:lpstr>
      <vt:lpstr>'17'!Print_Area</vt:lpstr>
      <vt:lpstr>'18'!Print_Area</vt:lpstr>
      <vt:lpstr>'19'!Print_Area</vt:lpstr>
      <vt:lpstr>'19-5'!Print_Area</vt:lpstr>
      <vt:lpstr>'20'!Print_Area</vt:lpstr>
      <vt:lpstr>'20-2'!Print_Area</vt:lpstr>
      <vt:lpstr>'21'!Print_Area</vt:lpstr>
      <vt:lpstr>'22.-23'!Print_Area</vt:lpstr>
      <vt:lpstr>'24.25'!Print_Area</vt:lpstr>
      <vt:lpstr>'26.27'!Print_Area</vt:lpstr>
      <vt:lpstr>'28.29.30.31'!Print_Area</vt:lpstr>
      <vt:lpstr>'32.33'!Print_Area</vt:lpstr>
      <vt:lpstr>'34'!Print_Area</vt:lpstr>
      <vt:lpstr>'35'!Print_Area</vt:lpstr>
      <vt:lpstr>'35-1'!Print_Area</vt:lpstr>
      <vt:lpstr>'35-6'!Print_Area</vt:lpstr>
      <vt:lpstr>'36-37'!Print_Area</vt:lpstr>
      <vt:lpstr>'38.39.40'!Print_Area</vt:lpstr>
      <vt:lpstr>'41'!Print_Area</vt:lpstr>
      <vt:lpstr>'42.43'!Print_Area</vt:lpstr>
      <vt:lpstr>'44'!Print_Area</vt:lpstr>
      <vt:lpstr>'44-4'!Print_Area</vt:lpstr>
      <vt:lpstr>'44-6'!Print_Area</vt:lpstr>
      <vt:lpstr>'45'!Print_Area</vt:lpstr>
      <vt:lpstr>'46'!Print_Area</vt:lpstr>
      <vt:lpstr>'46-3'!Print_Area</vt:lpstr>
      <vt:lpstr>'47.48'!Print_Area</vt:lpstr>
      <vt:lpstr>'49'!Print_Area</vt:lpstr>
      <vt:lpstr>'5'!Print_Area</vt:lpstr>
      <vt:lpstr>'5-3'!Print_Area</vt:lpstr>
      <vt:lpstr>'6'!Print_Area</vt:lpstr>
      <vt:lpstr>'7'!Print_Area</vt:lpstr>
      <vt:lpstr>'8.9'!Print_Area</vt:lpstr>
      <vt:lpstr>ادامه16!Print_Area</vt:lpstr>
      <vt:lpstr>ادامه34!Print_Area</vt:lpstr>
      <vt:lpstr>ادامه41!Print_Area</vt:lpstr>
      <vt:lpstr>ادامه41.!Print_Area</vt:lpstr>
      <vt:lpstr>'اهم رويه1'!Print_Area</vt:lpstr>
      <vt:lpstr>'اهم رويه2'!Print_Area</vt:lpstr>
      <vt:lpstr>'اهم رويه3'!Print_Area</vt:lpstr>
      <vt:lpstr>'اهم رويه5'!Print_Area</vt:lpstr>
      <vt:lpstr>'اهم رويه6'!Print_Area</vt:lpstr>
      <vt:lpstr>اهمرويه4!Print_Area</vt:lpstr>
      <vt:lpstr>پيوست!Print_Area</vt:lpstr>
      <vt:lpstr>تاريخچه!Print_Area</vt:lpstr>
      <vt:lpstr>جامع!Print_Area</vt:lpstr>
      <vt:lpstr>'جريان هاي نقدي'!Print_Area</vt:lpstr>
      <vt:lpstr>'حقوق مالكانه'!Print_Area</vt:lpstr>
      <vt:lpstr>سودوزيان!Print_Area</vt:lpstr>
      <vt:lpstr>'ص امضا'!Print_Area</vt:lpstr>
      <vt:lpstr>'قضاوت مديريت'!Print_Area</vt:lpstr>
      <vt:lpstr>'وضعيت مالي'!Print_Area</vt:lpstr>
      <vt:lpstr>'جريان هاي نقدي'!Print_Titles</vt:lpstr>
      <vt:lpstr>'حقوق مالكانه'!Print_Titles</vt:lpstr>
      <vt:lpstr>'وضعيت مالي'!Print_Titles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u2120</dc:creator>
  <cp:lastModifiedBy>989124949790</cp:lastModifiedBy>
  <cp:lastPrinted>2019-08-24T07:59:28Z</cp:lastPrinted>
  <dcterms:created xsi:type="dcterms:W3CDTF">2019-08-03T05:17:39Z</dcterms:created>
  <dcterms:modified xsi:type="dcterms:W3CDTF">2021-05-24T09:20:15Z</dcterms:modified>
</cp:coreProperties>
</file>